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백업\2026 계약\연간단가\5  2026년 안양동 하수도 준설 연간단가 공사(상반기)\"/>
    </mc:Choice>
  </mc:AlternateContent>
  <bookViews>
    <workbookView xWindow="-120" yWindow="-120" windowWidth="15045" windowHeight="8130" tabRatio="828"/>
  </bookViews>
  <sheets>
    <sheet name="원가" sheetId="11" r:id="rId1"/>
    <sheet name="총괄" sheetId="14" r:id="rId2"/>
    <sheet name="내역서" sheetId="13" r:id="rId3"/>
    <sheet name="관로(D250~D1200)" sheetId="6" state="hidden" r:id="rId4"/>
    <sheet name="BOX" sheetId="7" state="hidden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2_0_S" hidden="1">'[1]6PILE  (돌출)'!#REF!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[2]배수관산출!#REF!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rea1">#REF!</definedName>
    <definedName name="area2">#REF!</definedName>
    <definedName name="area3">#REF!</definedName>
    <definedName name="ASPHALT">[3]진주방향!$AS$348</definedName>
    <definedName name="B">'[4]000000'!$M$46</definedName>
    <definedName name="BEAM연장">[5]진주방향!$L$114</definedName>
    <definedName name="CalcAgencyPrice">#REF!</definedName>
    <definedName name="Commission">#REF!</definedName>
    <definedName name="D.TOTAL.">#REF!</definedName>
    <definedName name="D.TOTAL..">#REF!</definedName>
    <definedName name="D13.">#REF!</definedName>
    <definedName name="D13..">[6]마산방향철근집계!$AD$26</definedName>
    <definedName name="D16.">#REF!</definedName>
    <definedName name="D16..">[6]마산방향철근집계!$AD$25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Wk7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elDC">#REF!</definedName>
    <definedName name="DelDm">#REF!</definedName>
    <definedName name="Delivery">#REF!</definedName>
    <definedName name="DelType">#REF!</definedName>
    <definedName name="deptLookup">#REF!</definedName>
    <definedName name="dumppr">#REF!</definedName>
    <definedName name="EXP120.J">[7]진주방향!$AN$295</definedName>
    <definedName name="GrphActSales">#REF!</definedName>
    <definedName name="GrphActStk">#REF!</definedName>
    <definedName name="GrphPlanSales">#REF!</definedName>
    <definedName name="GrphTgtStk">#REF!</definedName>
    <definedName name="H.TOTAL.">#REF!</definedName>
    <definedName name="H.TOTAL..">#REF!</definedName>
    <definedName name="H13.">#REF!</definedName>
    <definedName name="H13..">#REF!</definedName>
    <definedName name="H16.">#REF!</definedName>
    <definedName name="H16..">#REF!</definedName>
    <definedName name="H19.">#REF!</definedName>
    <definedName name="H19..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IELWSALES">#REF!</definedName>
    <definedName name="IELYSALES">#REF!</definedName>
    <definedName name="IEPLANSALES">#REF!</definedName>
    <definedName name="IESP">#REF!</definedName>
    <definedName name="iii">#REF!</definedName>
    <definedName name="IntFreeCred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MARGINPLAN">#REF!</definedName>
    <definedName name="MARGINPROJ">#REF!</definedName>
    <definedName name="P.S.C.BEAM">#REF!</definedName>
    <definedName name="PRDump">#REF!</definedName>
    <definedName name="_xlnm.Print_Area" localSheetId="2">내역서!$A$1:$M$20</definedName>
    <definedName name="_xlnm.Print_Area" localSheetId="0">원가!$A$1:$F$45</definedName>
    <definedName name="Print_Area_MI">#REF!</definedName>
    <definedName name="PRINT_AREA_MI1">#REF!</definedName>
    <definedName name="qq">#REF!</definedName>
    <definedName name="qqq" hidden="1">#REF!</definedName>
    <definedName name="RawAgencyPrice">#REF!</definedName>
    <definedName name="RBData">#REF!</definedName>
    <definedName name="Reselects">#REF!</definedName>
    <definedName name="SALESPLAN">#REF!</definedName>
    <definedName name="T.B.M.설치">[6]진주방향!$AS$433</definedName>
    <definedName name="T.B.M설치">#REF!</definedName>
    <definedName name="Table">#REF!</definedName>
    <definedName name="Table1">#REF!</definedName>
    <definedName name="text1">[8]가도공!#REF!</definedName>
    <definedName name="가시설">#REF!</definedName>
    <definedName name="강관파일공">#REF!</definedName>
    <definedName name="거푸집공">#REF!</definedName>
    <definedName name="곡관135.J">[7]진주방향!$AN$355</definedName>
    <definedName name="곡관90.J">[7]진주방향!$AN$348</definedName>
    <definedName name="교대접합공">#REF!</definedName>
    <definedName name="교면방수">#REF!</definedName>
    <definedName name="교명판및설명판">#REF!</definedName>
    <definedName name="교좌받침공">#REF!</definedName>
    <definedName name="낙하물방지">[6]진주방향!$AS$440</definedName>
    <definedName name="낙하물방지.">[6]마산방향!$AS$453</definedName>
    <definedName name="낙하물방지공">#REF!</definedName>
    <definedName name="난간">#REF!</definedName>
    <definedName name="ㄷㄳ">#REF!</definedName>
    <definedName name="ㄷㄷ">'[9]웅진교-S2'!#REF!</definedName>
    <definedName name="동바리공">#REF!</definedName>
    <definedName name="ㄹㄹㄹ">#REF!</definedName>
    <definedName name="ㅁ1">#REF!</definedName>
    <definedName name="멋진승하0">#REF!</definedName>
    <definedName name="무수축.J">[7]진주방향!$AN$110</definedName>
    <definedName name="무수축콘크리트">#REF!</definedName>
    <definedName name="물푸기">#REF!</definedName>
    <definedName name="배면방수">#REF!</definedName>
    <definedName name="배수관제작직관">#REF!</definedName>
    <definedName name="배수구">#REF!</definedName>
    <definedName name="법면보호블럭">#REF!</definedName>
    <definedName name="비계공">#REF!</definedName>
    <definedName name="스치로폴설치">#REF!</definedName>
    <definedName name="스티로폴">[3]마산방향!$AS$433</definedName>
    <definedName name="스페이서설치">#REF!</definedName>
    <definedName name="신축이음장치">#REF!</definedName>
    <definedName name="ㅇㄹ호">#REF!</definedName>
    <definedName name="위치">'[10]2련간지'!$C$2</definedName>
    <definedName name="전선관">#REF!</definedName>
    <definedName name="점검통로">#REF!</definedName>
    <definedName name="접속슬래브접합공">#REF!</definedName>
    <definedName name="지역1">[11]오동!$A$5:$V$200</definedName>
    <definedName name="지역3">[11]대조!$A$5:$V$200</definedName>
    <definedName name="지역4">[11]나한!$A$5:$V$200</definedName>
    <definedName name="직관.J">[7]진주방향!$AN$341</definedName>
    <definedName name="철근가공조립">#REF!</definedName>
    <definedName name="콘크리트타설">#REF!</definedName>
    <definedName name="포장공">#REF!</definedName>
    <definedName name="표면처리">#REF!</definedName>
    <definedName name="하도급">#REF!</definedName>
    <definedName name="ㅐㅐ">#REF!</definedName>
    <definedName name="ㅓㅎㄹ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3" i="7" l="1"/>
  <c r="E53" i="7"/>
  <c r="C53" i="7"/>
  <c r="G52" i="7"/>
  <c r="E52" i="7"/>
  <c r="C52" i="7"/>
  <c r="G51" i="7"/>
  <c r="E51" i="7"/>
  <c r="C51" i="7"/>
  <c r="G50" i="7"/>
  <c r="E50" i="7"/>
  <c r="C50" i="7"/>
  <c r="G49" i="7"/>
  <c r="E49" i="7"/>
  <c r="C49" i="7"/>
  <c r="G48" i="7"/>
  <c r="E48" i="7"/>
  <c r="C48" i="7"/>
  <c r="G47" i="7"/>
  <c r="E47" i="7"/>
  <c r="C47" i="7"/>
  <c r="G46" i="7"/>
  <c r="E46" i="7"/>
  <c r="C46" i="7"/>
  <c r="G45" i="7"/>
  <c r="E45" i="7"/>
  <c r="C45" i="7"/>
  <c r="G44" i="7"/>
  <c r="E44" i="7"/>
  <c r="C44" i="7"/>
  <c r="G43" i="7"/>
  <c r="E43" i="7"/>
  <c r="C43" i="7"/>
  <c r="G42" i="7"/>
  <c r="E42" i="7"/>
  <c r="C42" i="7"/>
  <c r="G41" i="7"/>
  <c r="E41" i="7"/>
  <c r="C41" i="7"/>
  <c r="G40" i="7"/>
  <c r="E40" i="7"/>
  <c r="C40" i="7"/>
  <c r="G39" i="7"/>
  <c r="E39" i="7"/>
  <c r="C39" i="7"/>
  <c r="G38" i="7"/>
  <c r="E38" i="7"/>
  <c r="C38" i="7"/>
  <c r="G37" i="7"/>
  <c r="E37" i="7"/>
  <c r="C37" i="7"/>
  <c r="G36" i="7"/>
  <c r="E36" i="7"/>
  <c r="C36" i="7"/>
  <c r="G35" i="7"/>
  <c r="E35" i="7"/>
  <c r="C35" i="7"/>
  <c r="G34" i="7"/>
  <c r="E34" i="7"/>
  <c r="C34" i="7"/>
  <c r="G33" i="7"/>
  <c r="E33" i="7"/>
  <c r="C33" i="7"/>
  <c r="G32" i="7"/>
  <c r="E32" i="7"/>
  <c r="C32" i="7"/>
  <c r="G31" i="7"/>
  <c r="E31" i="7"/>
  <c r="C31" i="7"/>
  <c r="G30" i="7"/>
  <c r="E30" i="7"/>
  <c r="C30" i="7"/>
  <c r="G29" i="7"/>
  <c r="E29" i="7"/>
  <c r="C29" i="7"/>
  <c r="G28" i="7"/>
  <c r="E28" i="7"/>
  <c r="C28" i="7"/>
  <c r="G27" i="7"/>
  <c r="E27" i="7"/>
  <c r="C27" i="7"/>
  <c r="G26" i="7"/>
  <c r="E26" i="7"/>
  <c r="C26" i="7"/>
  <c r="G25" i="7"/>
  <c r="E25" i="7"/>
  <c r="C25" i="7"/>
  <c r="G24" i="7"/>
  <c r="E24" i="7"/>
  <c r="C24" i="7"/>
  <c r="G23" i="7"/>
  <c r="E23" i="7"/>
  <c r="C23" i="7"/>
  <c r="G22" i="7"/>
  <c r="E22" i="7"/>
  <c r="C22" i="7"/>
  <c r="G21" i="7"/>
  <c r="E21" i="7"/>
  <c r="C21" i="7"/>
  <c r="G20" i="7"/>
  <c r="E20" i="7"/>
  <c r="C20" i="7"/>
  <c r="G19" i="7"/>
  <c r="E19" i="7"/>
  <c r="C19" i="7"/>
  <c r="G18" i="7"/>
  <c r="E18" i="7"/>
  <c r="C18" i="7"/>
  <c r="G17" i="7"/>
  <c r="E17" i="7"/>
  <c r="C17" i="7"/>
  <c r="G16" i="7"/>
  <c r="E16" i="7"/>
  <c r="C16" i="7"/>
  <c r="G15" i="7"/>
  <c r="E15" i="7"/>
  <c r="C15" i="7"/>
  <c r="G14" i="7"/>
  <c r="E14" i="7"/>
  <c r="C14" i="7"/>
  <c r="G13" i="7"/>
  <c r="E13" i="7"/>
  <c r="C13" i="7"/>
  <c r="G12" i="7"/>
  <c r="E12" i="7"/>
  <c r="C12" i="7"/>
  <c r="G11" i="7"/>
  <c r="E11" i="7"/>
  <c r="C11" i="7"/>
  <c r="G10" i="7"/>
  <c r="E10" i="7"/>
  <c r="C10" i="7"/>
  <c r="G9" i="7"/>
  <c r="E9" i="7"/>
  <c r="C9" i="7"/>
  <c r="G8" i="7"/>
  <c r="E8" i="7"/>
  <c r="C8" i="7"/>
  <c r="G7" i="7"/>
  <c r="E7" i="7"/>
  <c r="C7" i="7"/>
  <c r="G6" i="7"/>
  <c r="E6" i="7"/>
  <c r="C6" i="7"/>
  <c r="G5" i="7"/>
  <c r="E5" i="7"/>
  <c r="C5" i="7"/>
  <c r="G4" i="7"/>
  <c r="E4" i="7"/>
  <c r="C4" i="7"/>
  <c r="C713" i="6"/>
  <c r="F713" i="6" s="1"/>
  <c r="C712" i="6"/>
  <c r="F712" i="6" s="1"/>
  <c r="C711" i="6"/>
  <c r="F711" i="6" s="1"/>
  <c r="C710" i="6"/>
  <c r="D710" i="6" s="1"/>
  <c r="E710" i="6" s="1"/>
  <c r="F709" i="6"/>
  <c r="E709" i="6"/>
  <c r="G709" i="6" s="1"/>
  <c r="C709" i="6"/>
  <c r="D709" i="6" s="1"/>
  <c r="C708" i="6"/>
  <c r="C707" i="6"/>
  <c r="F707" i="6" s="1"/>
  <c r="C706" i="6"/>
  <c r="D705" i="6"/>
  <c r="E705" i="6" s="1"/>
  <c r="G705" i="6" s="1"/>
  <c r="C705" i="6"/>
  <c r="F705" i="6" s="1"/>
  <c r="C704" i="6"/>
  <c r="C703" i="6"/>
  <c r="D703" i="6" s="1"/>
  <c r="E703" i="6" s="1"/>
  <c r="D702" i="6"/>
  <c r="E702" i="6" s="1"/>
  <c r="C702" i="6"/>
  <c r="F702" i="6" s="1"/>
  <c r="D701" i="6"/>
  <c r="E701" i="6" s="1"/>
  <c r="C701" i="6"/>
  <c r="F701" i="6" s="1"/>
  <c r="C700" i="6"/>
  <c r="C699" i="6"/>
  <c r="F699" i="6" s="1"/>
  <c r="D698" i="6"/>
  <c r="E698" i="6" s="1"/>
  <c r="G698" i="6" s="1"/>
  <c r="C698" i="6"/>
  <c r="F698" i="6" s="1"/>
  <c r="C697" i="6"/>
  <c r="D697" i="6" s="1"/>
  <c r="E697" i="6" s="1"/>
  <c r="D696" i="6"/>
  <c r="E696" i="6" s="1"/>
  <c r="C696" i="6"/>
  <c r="F696" i="6" s="1"/>
  <c r="D695" i="6"/>
  <c r="E695" i="6" s="1"/>
  <c r="G695" i="6" s="1"/>
  <c r="C695" i="6"/>
  <c r="F695" i="6" s="1"/>
  <c r="D694" i="6"/>
  <c r="E694" i="6" s="1"/>
  <c r="G694" i="6" s="1"/>
  <c r="C694" i="6"/>
  <c r="F694" i="6" s="1"/>
  <c r="D693" i="6"/>
  <c r="E693" i="6" s="1"/>
  <c r="G693" i="6" s="1"/>
  <c r="C693" i="6"/>
  <c r="F693" i="6" s="1"/>
  <c r="C692" i="6"/>
  <c r="C691" i="6"/>
  <c r="F690" i="6"/>
  <c r="E690" i="6"/>
  <c r="G690" i="6" s="1"/>
  <c r="D690" i="6"/>
  <c r="C690" i="6"/>
  <c r="D689" i="6"/>
  <c r="E689" i="6" s="1"/>
  <c r="G689" i="6" s="1"/>
  <c r="C689" i="6"/>
  <c r="F689" i="6" s="1"/>
  <c r="D688" i="6"/>
  <c r="E688" i="6" s="1"/>
  <c r="C688" i="6"/>
  <c r="F688" i="6" s="1"/>
  <c r="C687" i="6"/>
  <c r="F687" i="6" s="1"/>
  <c r="C686" i="6"/>
  <c r="F686" i="6" s="1"/>
  <c r="E685" i="6"/>
  <c r="C685" i="6"/>
  <c r="D685" i="6" s="1"/>
  <c r="D684" i="6"/>
  <c r="E684" i="6" s="1"/>
  <c r="C684" i="6"/>
  <c r="F684" i="6" s="1"/>
  <c r="C683" i="6"/>
  <c r="D682" i="6"/>
  <c r="E682" i="6" s="1"/>
  <c r="C682" i="6"/>
  <c r="F682" i="6" s="1"/>
  <c r="C681" i="6"/>
  <c r="F681" i="6" s="1"/>
  <c r="D680" i="6"/>
  <c r="E680" i="6" s="1"/>
  <c r="G680" i="6" s="1"/>
  <c r="C680" i="6"/>
  <c r="F680" i="6" s="1"/>
  <c r="E679" i="6"/>
  <c r="C679" i="6"/>
  <c r="D679" i="6" s="1"/>
  <c r="C678" i="6"/>
  <c r="C677" i="6"/>
  <c r="F677" i="6" s="1"/>
  <c r="D676" i="6"/>
  <c r="E676" i="6" s="1"/>
  <c r="G676" i="6" s="1"/>
  <c r="C676" i="6"/>
  <c r="F676" i="6" s="1"/>
  <c r="D675" i="6"/>
  <c r="E675" i="6" s="1"/>
  <c r="G675" i="6" s="1"/>
  <c r="C675" i="6"/>
  <c r="F675" i="6" s="1"/>
  <c r="C674" i="6"/>
  <c r="F674" i="6" s="1"/>
  <c r="C673" i="6"/>
  <c r="C672" i="6"/>
  <c r="F672" i="6" s="1"/>
  <c r="D671" i="6"/>
  <c r="E671" i="6" s="1"/>
  <c r="C671" i="6"/>
  <c r="F671" i="6" s="1"/>
  <c r="D670" i="6"/>
  <c r="E670" i="6" s="1"/>
  <c r="C670" i="6"/>
  <c r="F670" i="6" s="1"/>
  <c r="D669" i="6"/>
  <c r="E669" i="6" s="1"/>
  <c r="G669" i="6" s="1"/>
  <c r="C669" i="6"/>
  <c r="F669" i="6" s="1"/>
  <c r="G668" i="6"/>
  <c r="D668" i="6"/>
  <c r="E668" i="6" s="1"/>
  <c r="C668" i="6"/>
  <c r="F668" i="6" s="1"/>
  <c r="E667" i="6"/>
  <c r="C667" i="6"/>
  <c r="D667" i="6" s="1"/>
  <c r="D666" i="6"/>
  <c r="E666" i="6" s="1"/>
  <c r="G666" i="6" s="1"/>
  <c r="C666" i="6"/>
  <c r="F666" i="6" s="1"/>
  <c r="C665" i="6"/>
  <c r="D664" i="6"/>
  <c r="E664" i="6" s="1"/>
  <c r="C664" i="6"/>
  <c r="F664" i="6" s="1"/>
  <c r="C663" i="6"/>
  <c r="F663" i="6" s="1"/>
  <c r="D662" i="6"/>
  <c r="E662" i="6" s="1"/>
  <c r="G662" i="6" s="1"/>
  <c r="C662" i="6"/>
  <c r="F662" i="6" s="1"/>
  <c r="C661" i="6"/>
  <c r="D661" i="6" s="1"/>
  <c r="E661" i="6" s="1"/>
  <c r="D660" i="6"/>
  <c r="E660" i="6" s="1"/>
  <c r="G660" i="6" s="1"/>
  <c r="C660" i="6"/>
  <c r="F660" i="6" s="1"/>
  <c r="D659" i="6"/>
  <c r="E659" i="6" s="1"/>
  <c r="G659" i="6" s="1"/>
  <c r="C659" i="6"/>
  <c r="F659" i="6" s="1"/>
  <c r="D658" i="6"/>
  <c r="E658" i="6" s="1"/>
  <c r="G658" i="6" s="1"/>
  <c r="C658" i="6"/>
  <c r="F658" i="6" s="1"/>
  <c r="D657" i="6"/>
  <c r="E657" i="6" s="1"/>
  <c r="G657" i="6" s="1"/>
  <c r="C657" i="6"/>
  <c r="F657" i="6" s="1"/>
  <c r="C656" i="6"/>
  <c r="C655" i="6"/>
  <c r="E654" i="6"/>
  <c r="G654" i="6" s="1"/>
  <c r="D654" i="6"/>
  <c r="C654" i="6"/>
  <c r="F654" i="6" s="1"/>
  <c r="D653" i="6"/>
  <c r="E653" i="6" s="1"/>
  <c r="C653" i="6"/>
  <c r="F653" i="6" s="1"/>
  <c r="D652" i="6"/>
  <c r="E652" i="6" s="1"/>
  <c r="G652" i="6" s="1"/>
  <c r="C652" i="6"/>
  <c r="F652" i="6" s="1"/>
  <c r="D651" i="6"/>
  <c r="E651" i="6" s="1"/>
  <c r="G651" i="6" s="1"/>
  <c r="C651" i="6"/>
  <c r="F651" i="6" s="1"/>
  <c r="C650" i="6"/>
  <c r="F650" i="6" s="1"/>
  <c r="E649" i="6"/>
  <c r="C649" i="6"/>
  <c r="D649" i="6" s="1"/>
  <c r="D648" i="6"/>
  <c r="E648" i="6" s="1"/>
  <c r="G648" i="6" s="1"/>
  <c r="C648" i="6"/>
  <c r="F648" i="6" s="1"/>
  <c r="C647" i="6"/>
  <c r="D646" i="6"/>
  <c r="E646" i="6" s="1"/>
  <c r="C646" i="6"/>
  <c r="F646" i="6" s="1"/>
  <c r="D645" i="6"/>
  <c r="E645" i="6" s="1"/>
  <c r="G645" i="6" s="1"/>
  <c r="C645" i="6"/>
  <c r="F645" i="6" s="1"/>
  <c r="D644" i="6"/>
  <c r="E644" i="6" s="1"/>
  <c r="G644" i="6" s="1"/>
  <c r="C644" i="6"/>
  <c r="F644" i="6" s="1"/>
  <c r="E643" i="6"/>
  <c r="C643" i="6"/>
  <c r="D643" i="6" s="1"/>
  <c r="C642" i="6"/>
  <c r="C641" i="6"/>
  <c r="F641" i="6" s="1"/>
  <c r="D640" i="6"/>
  <c r="E640" i="6" s="1"/>
  <c r="G640" i="6" s="1"/>
  <c r="C640" i="6"/>
  <c r="F640" i="6" s="1"/>
  <c r="C639" i="6"/>
  <c r="F638" i="6"/>
  <c r="D638" i="6"/>
  <c r="E638" i="6" s="1"/>
  <c r="G638" i="6" s="1"/>
  <c r="C638" i="6"/>
  <c r="C637" i="6"/>
  <c r="F636" i="6"/>
  <c r="D636" i="6"/>
  <c r="E636" i="6" s="1"/>
  <c r="G636" i="6" s="1"/>
  <c r="C636" i="6"/>
  <c r="C635" i="6"/>
  <c r="F635" i="6" s="1"/>
  <c r="C634" i="6"/>
  <c r="C633" i="6"/>
  <c r="F633" i="6" s="1"/>
  <c r="D632" i="6"/>
  <c r="E632" i="6" s="1"/>
  <c r="G632" i="6" s="1"/>
  <c r="C632" i="6"/>
  <c r="F632" i="6" s="1"/>
  <c r="C631" i="6"/>
  <c r="C630" i="6"/>
  <c r="F630" i="6" s="1"/>
  <c r="C629" i="6"/>
  <c r="C628" i="6"/>
  <c r="C627" i="6"/>
  <c r="F627" i="6" s="1"/>
  <c r="C626" i="6"/>
  <c r="E625" i="6"/>
  <c r="C625" i="6"/>
  <c r="D625" i="6" s="1"/>
  <c r="D624" i="6"/>
  <c r="E624" i="6" s="1"/>
  <c r="G624" i="6" s="1"/>
  <c r="C624" i="6"/>
  <c r="F624" i="6" s="1"/>
  <c r="D623" i="6"/>
  <c r="E623" i="6" s="1"/>
  <c r="C623" i="6"/>
  <c r="F623" i="6" s="1"/>
  <c r="D622" i="6"/>
  <c r="E622" i="6" s="1"/>
  <c r="G622" i="6" s="1"/>
  <c r="C622" i="6"/>
  <c r="F622" i="6" s="1"/>
  <c r="C621" i="6"/>
  <c r="F621" i="6" s="1"/>
  <c r="C620" i="6"/>
  <c r="F620" i="6" s="1"/>
  <c r="C619" i="6"/>
  <c r="F618" i="6"/>
  <c r="D618" i="6"/>
  <c r="E618" i="6" s="1"/>
  <c r="G618" i="6" s="1"/>
  <c r="C618" i="6"/>
  <c r="F617" i="6"/>
  <c r="D617" i="6"/>
  <c r="E617" i="6" s="1"/>
  <c r="G617" i="6" s="1"/>
  <c r="C617" i="6"/>
  <c r="C616" i="6"/>
  <c r="F616" i="6" s="1"/>
  <c r="C615" i="6"/>
  <c r="F615" i="6" s="1"/>
  <c r="D614" i="6"/>
  <c r="E614" i="6" s="1"/>
  <c r="C614" i="6"/>
  <c r="F614" i="6" s="1"/>
  <c r="E613" i="6"/>
  <c r="C613" i="6"/>
  <c r="D613" i="6" s="1"/>
  <c r="F612" i="6"/>
  <c r="E612" i="6"/>
  <c r="G612" i="6" s="1"/>
  <c r="D612" i="6"/>
  <c r="C612" i="6"/>
  <c r="F611" i="6"/>
  <c r="C611" i="6"/>
  <c r="D611" i="6" s="1"/>
  <c r="E611" i="6" s="1"/>
  <c r="C610" i="6"/>
  <c r="F610" i="6" s="1"/>
  <c r="G609" i="6"/>
  <c r="D609" i="6"/>
  <c r="E609" i="6" s="1"/>
  <c r="C609" i="6"/>
  <c r="F609" i="6" s="1"/>
  <c r="C608" i="6"/>
  <c r="C607" i="6"/>
  <c r="D607" i="6" s="1"/>
  <c r="E607" i="6" s="1"/>
  <c r="D606" i="6"/>
  <c r="E606" i="6" s="1"/>
  <c r="G606" i="6" s="1"/>
  <c r="C606" i="6"/>
  <c r="F606" i="6" s="1"/>
  <c r="C605" i="6"/>
  <c r="F605" i="6" s="1"/>
  <c r="C604" i="6"/>
  <c r="F604" i="6" s="1"/>
  <c r="D603" i="6"/>
  <c r="E603" i="6" s="1"/>
  <c r="G603" i="6" s="1"/>
  <c r="C603" i="6"/>
  <c r="F603" i="6" s="1"/>
  <c r="F602" i="6"/>
  <c r="D602" i="6"/>
  <c r="E602" i="6" s="1"/>
  <c r="C602" i="6"/>
  <c r="C601" i="6"/>
  <c r="F600" i="6"/>
  <c r="C600" i="6"/>
  <c r="D600" i="6" s="1"/>
  <c r="E600" i="6" s="1"/>
  <c r="G600" i="6" s="1"/>
  <c r="F599" i="6"/>
  <c r="C599" i="6"/>
  <c r="D599" i="6" s="1"/>
  <c r="E599" i="6" s="1"/>
  <c r="C598" i="6"/>
  <c r="F598" i="6" s="1"/>
  <c r="C597" i="6"/>
  <c r="C596" i="6"/>
  <c r="F596" i="6" s="1"/>
  <c r="F595" i="6"/>
  <c r="E595" i="6"/>
  <c r="G595" i="6" s="1"/>
  <c r="C595" i="6"/>
  <c r="D595" i="6" s="1"/>
  <c r="F594" i="6"/>
  <c r="D594" i="6"/>
  <c r="E594" i="6" s="1"/>
  <c r="G594" i="6" s="1"/>
  <c r="C594" i="6"/>
  <c r="C593" i="6"/>
  <c r="F592" i="6"/>
  <c r="D592" i="6"/>
  <c r="E592" i="6" s="1"/>
  <c r="C592" i="6"/>
  <c r="D591" i="6"/>
  <c r="E591" i="6" s="1"/>
  <c r="G591" i="6" s="1"/>
  <c r="C591" i="6"/>
  <c r="F591" i="6" s="1"/>
  <c r="C590" i="6"/>
  <c r="C589" i="6"/>
  <c r="D589" i="6" s="1"/>
  <c r="E589" i="6" s="1"/>
  <c r="C588" i="6"/>
  <c r="C587" i="6"/>
  <c r="F587" i="6" s="1"/>
  <c r="D586" i="6"/>
  <c r="E586" i="6" s="1"/>
  <c r="C586" i="6"/>
  <c r="F586" i="6" s="1"/>
  <c r="C585" i="6"/>
  <c r="G584" i="6"/>
  <c r="F584" i="6"/>
  <c r="D584" i="6"/>
  <c r="E584" i="6" s="1"/>
  <c r="C584" i="6"/>
  <c r="C583" i="6"/>
  <c r="C582" i="6"/>
  <c r="D581" i="6"/>
  <c r="E581" i="6" s="1"/>
  <c r="G581" i="6" s="1"/>
  <c r="C581" i="6"/>
  <c r="F581" i="6" s="1"/>
  <c r="C580" i="6"/>
  <c r="F580" i="6" s="1"/>
  <c r="C579" i="6"/>
  <c r="D578" i="6"/>
  <c r="E578" i="6" s="1"/>
  <c r="C578" i="6"/>
  <c r="F578" i="6" s="1"/>
  <c r="C577" i="6"/>
  <c r="C576" i="6"/>
  <c r="F576" i="6" s="1"/>
  <c r="C575" i="6"/>
  <c r="F575" i="6" s="1"/>
  <c r="F574" i="6"/>
  <c r="C574" i="6"/>
  <c r="D574" i="6" s="1"/>
  <c r="E574" i="6" s="1"/>
  <c r="C573" i="6"/>
  <c r="F572" i="6"/>
  <c r="C572" i="6"/>
  <c r="D572" i="6" s="1"/>
  <c r="E572" i="6" s="1"/>
  <c r="G572" i="6" s="1"/>
  <c r="E571" i="6"/>
  <c r="C571" i="6"/>
  <c r="D571" i="6" s="1"/>
  <c r="F570" i="6"/>
  <c r="D570" i="6"/>
  <c r="E570" i="6" s="1"/>
  <c r="G570" i="6" s="1"/>
  <c r="C570" i="6"/>
  <c r="C569" i="6"/>
  <c r="C568" i="6"/>
  <c r="C567" i="6"/>
  <c r="C566" i="6"/>
  <c r="F566" i="6" s="1"/>
  <c r="F565" i="6"/>
  <c r="C565" i="6"/>
  <c r="D565" i="6" s="1"/>
  <c r="E565" i="6" s="1"/>
  <c r="F564" i="6"/>
  <c r="D564" i="6"/>
  <c r="E564" i="6" s="1"/>
  <c r="C564" i="6"/>
  <c r="C563" i="6"/>
  <c r="F563" i="6" s="1"/>
  <c r="C562" i="6"/>
  <c r="C561" i="6"/>
  <c r="F560" i="6"/>
  <c r="C560" i="6"/>
  <c r="D560" i="6" s="1"/>
  <c r="E560" i="6" s="1"/>
  <c r="G560" i="6" s="1"/>
  <c r="C559" i="6"/>
  <c r="F558" i="6"/>
  <c r="D558" i="6"/>
  <c r="E558" i="6" s="1"/>
  <c r="G558" i="6" s="1"/>
  <c r="C558" i="6"/>
  <c r="C557" i="6"/>
  <c r="F557" i="6" s="1"/>
  <c r="F556" i="6"/>
  <c r="C556" i="6"/>
  <c r="D556" i="6" s="1"/>
  <c r="E556" i="6" s="1"/>
  <c r="C555" i="6"/>
  <c r="F554" i="6"/>
  <c r="C554" i="6"/>
  <c r="D554" i="6" s="1"/>
  <c r="E554" i="6" s="1"/>
  <c r="G554" i="6" s="1"/>
  <c r="F553" i="6"/>
  <c r="C553" i="6"/>
  <c r="D553" i="6" s="1"/>
  <c r="E553" i="6" s="1"/>
  <c r="G553" i="6" s="1"/>
  <c r="D552" i="6"/>
  <c r="E552" i="6" s="1"/>
  <c r="G552" i="6" s="1"/>
  <c r="C552" i="6"/>
  <c r="F552" i="6" s="1"/>
  <c r="C551" i="6"/>
  <c r="F550" i="6"/>
  <c r="C550" i="6"/>
  <c r="D550" i="6" s="1"/>
  <c r="E550" i="6" s="1"/>
  <c r="C549" i="6"/>
  <c r="F548" i="6"/>
  <c r="D548" i="6"/>
  <c r="E548" i="6" s="1"/>
  <c r="G548" i="6" s="1"/>
  <c r="C548" i="6"/>
  <c r="C547" i="6"/>
  <c r="D547" i="6" s="1"/>
  <c r="E547" i="6" s="1"/>
  <c r="C546" i="6"/>
  <c r="F546" i="6" s="1"/>
  <c r="D545" i="6"/>
  <c r="E545" i="6" s="1"/>
  <c r="G545" i="6" s="1"/>
  <c r="C545" i="6"/>
  <c r="F545" i="6" s="1"/>
  <c r="C544" i="6"/>
  <c r="C543" i="6"/>
  <c r="C542" i="6"/>
  <c r="F542" i="6" s="1"/>
  <c r="C541" i="6"/>
  <c r="D540" i="6"/>
  <c r="E540" i="6" s="1"/>
  <c r="C540" i="6"/>
  <c r="F540" i="6" s="1"/>
  <c r="C539" i="6"/>
  <c r="F539" i="6" s="1"/>
  <c r="C538" i="6"/>
  <c r="F538" i="6" s="1"/>
  <c r="C537" i="6"/>
  <c r="F536" i="6"/>
  <c r="C536" i="6"/>
  <c r="D536" i="6" s="1"/>
  <c r="E536" i="6" s="1"/>
  <c r="G536" i="6" s="1"/>
  <c r="C535" i="6"/>
  <c r="D535" i="6" s="1"/>
  <c r="E535" i="6" s="1"/>
  <c r="D534" i="6"/>
  <c r="E534" i="6" s="1"/>
  <c r="C534" i="6"/>
  <c r="F534" i="6" s="1"/>
  <c r="C533" i="6"/>
  <c r="C532" i="6"/>
  <c r="F532" i="6" s="1"/>
  <c r="C531" i="6"/>
  <c r="F530" i="6"/>
  <c r="D530" i="6"/>
  <c r="E530" i="6" s="1"/>
  <c r="G530" i="6" s="1"/>
  <c r="C530" i="6"/>
  <c r="C529" i="6"/>
  <c r="D528" i="6"/>
  <c r="E528" i="6" s="1"/>
  <c r="C528" i="6"/>
  <c r="F528" i="6" s="1"/>
  <c r="D527" i="6"/>
  <c r="E527" i="6" s="1"/>
  <c r="G527" i="6" s="1"/>
  <c r="C527" i="6"/>
  <c r="F527" i="6" s="1"/>
  <c r="D526" i="6"/>
  <c r="E526" i="6" s="1"/>
  <c r="G526" i="6" s="1"/>
  <c r="C526" i="6"/>
  <c r="F526" i="6" s="1"/>
  <c r="D525" i="6"/>
  <c r="E525" i="6" s="1"/>
  <c r="G525" i="6" s="1"/>
  <c r="C525" i="6"/>
  <c r="F525" i="6" s="1"/>
  <c r="D524" i="6"/>
  <c r="E524" i="6" s="1"/>
  <c r="G524" i="6" s="1"/>
  <c r="C524" i="6"/>
  <c r="F524" i="6" s="1"/>
  <c r="C523" i="6"/>
  <c r="F522" i="6"/>
  <c r="C522" i="6"/>
  <c r="D522" i="6" s="1"/>
  <c r="E522" i="6" s="1"/>
  <c r="G522" i="6" s="1"/>
  <c r="F521" i="6"/>
  <c r="D521" i="6"/>
  <c r="E521" i="6" s="1"/>
  <c r="C521" i="6"/>
  <c r="F520" i="6"/>
  <c r="D520" i="6"/>
  <c r="E520" i="6" s="1"/>
  <c r="G520" i="6" s="1"/>
  <c r="C520" i="6"/>
  <c r="C519" i="6"/>
  <c r="F519" i="6" s="1"/>
  <c r="G518" i="6"/>
  <c r="F518" i="6"/>
  <c r="D518" i="6"/>
  <c r="E518" i="6" s="1"/>
  <c r="C518" i="6"/>
  <c r="F517" i="6"/>
  <c r="E517" i="6"/>
  <c r="C517" i="6"/>
  <c r="D517" i="6" s="1"/>
  <c r="C516" i="6"/>
  <c r="C515" i="6"/>
  <c r="F515" i="6" s="1"/>
  <c r="C514" i="6"/>
  <c r="C513" i="6"/>
  <c r="C512" i="6"/>
  <c r="F512" i="6" s="1"/>
  <c r="C511" i="6"/>
  <c r="F511" i="6" s="1"/>
  <c r="D510" i="6"/>
  <c r="E510" i="6" s="1"/>
  <c r="G510" i="6" s="1"/>
  <c r="C510" i="6"/>
  <c r="F510" i="6" s="1"/>
  <c r="C509" i="6"/>
  <c r="F509" i="6" s="1"/>
  <c r="F508" i="6"/>
  <c r="C508" i="6"/>
  <c r="D508" i="6" s="1"/>
  <c r="E508" i="6" s="1"/>
  <c r="C507" i="6"/>
  <c r="F507" i="6" s="1"/>
  <c r="D506" i="6"/>
  <c r="E506" i="6" s="1"/>
  <c r="G506" i="6" s="1"/>
  <c r="C506" i="6"/>
  <c r="F506" i="6" s="1"/>
  <c r="C505" i="6"/>
  <c r="C504" i="6"/>
  <c r="F504" i="6" s="1"/>
  <c r="F503" i="6"/>
  <c r="D503" i="6"/>
  <c r="E503" i="6" s="1"/>
  <c r="G503" i="6" s="1"/>
  <c r="C503" i="6"/>
  <c r="C502" i="6"/>
  <c r="F501" i="6"/>
  <c r="D501" i="6"/>
  <c r="E501" i="6" s="1"/>
  <c r="C501" i="6"/>
  <c r="F500" i="6"/>
  <c r="C500" i="6"/>
  <c r="D500" i="6" s="1"/>
  <c r="E500" i="6" s="1"/>
  <c r="G500" i="6" s="1"/>
  <c r="F499" i="6"/>
  <c r="D499" i="6"/>
  <c r="E499" i="6" s="1"/>
  <c r="G499" i="6" s="1"/>
  <c r="C499" i="6"/>
  <c r="C498" i="6"/>
  <c r="F498" i="6" s="1"/>
  <c r="C497" i="6"/>
  <c r="F497" i="6" s="1"/>
  <c r="E496" i="6"/>
  <c r="C496" i="6"/>
  <c r="D496" i="6" s="1"/>
  <c r="C495" i="6"/>
  <c r="C494" i="6"/>
  <c r="F493" i="6"/>
  <c r="C493" i="6"/>
  <c r="D493" i="6" s="1"/>
  <c r="E493" i="6" s="1"/>
  <c r="G493" i="6" s="1"/>
  <c r="C492" i="6"/>
  <c r="F492" i="6" s="1"/>
  <c r="D491" i="6"/>
  <c r="E491" i="6" s="1"/>
  <c r="G491" i="6" s="1"/>
  <c r="C491" i="6"/>
  <c r="F491" i="6" s="1"/>
  <c r="E490" i="6"/>
  <c r="C490" i="6"/>
  <c r="D490" i="6" s="1"/>
  <c r="C489" i="6"/>
  <c r="C488" i="6"/>
  <c r="F488" i="6" s="1"/>
  <c r="C487" i="6"/>
  <c r="C486" i="6"/>
  <c r="F486" i="6" s="1"/>
  <c r="D485" i="6"/>
  <c r="E485" i="6" s="1"/>
  <c r="C485" i="6"/>
  <c r="F485" i="6" s="1"/>
  <c r="G485" i="6" s="1"/>
  <c r="C484" i="6"/>
  <c r="C483" i="6"/>
  <c r="D482" i="6"/>
  <c r="E482" i="6" s="1"/>
  <c r="C482" i="6"/>
  <c r="F482" i="6" s="1"/>
  <c r="C481" i="6"/>
  <c r="D481" i="6" s="1"/>
  <c r="E481" i="6" s="1"/>
  <c r="C480" i="6"/>
  <c r="C479" i="6"/>
  <c r="F479" i="6" s="1"/>
  <c r="F478" i="6"/>
  <c r="E478" i="6"/>
  <c r="G478" i="6" s="1"/>
  <c r="C478" i="6"/>
  <c r="D478" i="6" s="1"/>
  <c r="C477" i="6"/>
  <c r="F477" i="6" s="1"/>
  <c r="C476" i="6"/>
  <c r="F476" i="6" s="1"/>
  <c r="C475" i="6"/>
  <c r="C474" i="6"/>
  <c r="F474" i="6" s="1"/>
  <c r="C473" i="6"/>
  <c r="C472" i="6"/>
  <c r="D472" i="6" s="1"/>
  <c r="E472" i="6" s="1"/>
  <c r="C471" i="6"/>
  <c r="F471" i="6" s="1"/>
  <c r="C470" i="6"/>
  <c r="D469" i="6"/>
  <c r="E469" i="6" s="1"/>
  <c r="C469" i="6"/>
  <c r="F469" i="6" s="1"/>
  <c r="C468" i="6"/>
  <c r="F468" i="6" s="1"/>
  <c r="C467" i="6"/>
  <c r="C466" i="6"/>
  <c r="C465" i="6"/>
  <c r="F465" i="6" s="1"/>
  <c r="C464" i="6"/>
  <c r="C463" i="6"/>
  <c r="F463" i="6" s="1"/>
  <c r="C462" i="6"/>
  <c r="F462" i="6" s="1"/>
  <c r="D461" i="6"/>
  <c r="E461" i="6" s="1"/>
  <c r="G461" i="6" s="1"/>
  <c r="C461" i="6"/>
  <c r="F461" i="6" s="1"/>
  <c r="F460" i="6"/>
  <c r="C460" i="6"/>
  <c r="D460" i="6" s="1"/>
  <c r="E460" i="6" s="1"/>
  <c r="F459" i="6"/>
  <c r="C459" i="6"/>
  <c r="D459" i="6" s="1"/>
  <c r="E459" i="6" s="1"/>
  <c r="G459" i="6" s="1"/>
  <c r="D458" i="6"/>
  <c r="E458" i="6" s="1"/>
  <c r="C458" i="6"/>
  <c r="F458" i="6" s="1"/>
  <c r="F457" i="6"/>
  <c r="C457" i="6"/>
  <c r="D457" i="6" s="1"/>
  <c r="E457" i="6" s="1"/>
  <c r="G457" i="6" s="1"/>
  <c r="C456" i="6"/>
  <c r="F456" i="6" s="1"/>
  <c r="C455" i="6"/>
  <c r="F455" i="6" s="1"/>
  <c r="C454" i="6"/>
  <c r="D454" i="6" s="1"/>
  <c r="E454" i="6" s="1"/>
  <c r="C453" i="6"/>
  <c r="C452" i="6"/>
  <c r="F452" i="6" s="1"/>
  <c r="D451" i="6"/>
  <c r="E451" i="6" s="1"/>
  <c r="C451" i="6"/>
  <c r="F451" i="6" s="1"/>
  <c r="C450" i="6"/>
  <c r="F449" i="6"/>
  <c r="C449" i="6"/>
  <c r="D449" i="6" s="1"/>
  <c r="E449" i="6" s="1"/>
  <c r="G449" i="6" s="1"/>
  <c r="C448" i="6"/>
  <c r="F448" i="6" s="1"/>
  <c r="C447" i="6"/>
  <c r="F447" i="6" s="1"/>
  <c r="C446" i="6"/>
  <c r="F445" i="6"/>
  <c r="C445" i="6"/>
  <c r="D445" i="6" s="1"/>
  <c r="E445" i="6" s="1"/>
  <c r="G445" i="6" s="1"/>
  <c r="C444" i="6"/>
  <c r="D444" i="6" s="1"/>
  <c r="E444" i="6" s="1"/>
  <c r="F443" i="6"/>
  <c r="D443" i="6"/>
  <c r="E443" i="6" s="1"/>
  <c r="C443" i="6"/>
  <c r="C442" i="6"/>
  <c r="F442" i="6" s="1"/>
  <c r="C441" i="6"/>
  <c r="C440" i="6"/>
  <c r="F439" i="6"/>
  <c r="C439" i="6"/>
  <c r="D439" i="6" s="1"/>
  <c r="E439" i="6" s="1"/>
  <c r="G439" i="6" s="1"/>
  <c r="F438" i="6"/>
  <c r="C438" i="6"/>
  <c r="D438" i="6" s="1"/>
  <c r="E438" i="6" s="1"/>
  <c r="C437" i="6"/>
  <c r="F437" i="6" s="1"/>
  <c r="C436" i="6"/>
  <c r="F436" i="6" s="1"/>
  <c r="C435" i="6"/>
  <c r="D435" i="6" s="1"/>
  <c r="E435" i="6" s="1"/>
  <c r="C434" i="6"/>
  <c r="F433" i="6"/>
  <c r="C433" i="6"/>
  <c r="D433" i="6" s="1"/>
  <c r="E433" i="6" s="1"/>
  <c r="C432" i="6"/>
  <c r="C431" i="6"/>
  <c r="D431" i="6" s="1"/>
  <c r="E431" i="6" s="1"/>
  <c r="C430" i="6"/>
  <c r="F430" i="6" s="1"/>
  <c r="C429" i="6"/>
  <c r="F429" i="6" s="1"/>
  <c r="C428" i="6"/>
  <c r="F427" i="6"/>
  <c r="C427" i="6"/>
  <c r="D427" i="6" s="1"/>
  <c r="E427" i="6" s="1"/>
  <c r="G427" i="6" s="1"/>
  <c r="C426" i="6"/>
  <c r="D426" i="6" s="1"/>
  <c r="E426" i="6" s="1"/>
  <c r="D425" i="6"/>
  <c r="E425" i="6" s="1"/>
  <c r="C425" i="6"/>
  <c r="F425" i="6" s="1"/>
  <c r="C424" i="6"/>
  <c r="D423" i="6"/>
  <c r="E423" i="6" s="1"/>
  <c r="C423" i="6"/>
  <c r="F423" i="6" s="1"/>
  <c r="C422" i="6"/>
  <c r="F421" i="6"/>
  <c r="C421" i="6"/>
  <c r="D421" i="6" s="1"/>
  <c r="E421" i="6" s="1"/>
  <c r="G421" i="6" s="1"/>
  <c r="F420" i="6"/>
  <c r="C420" i="6"/>
  <c r="D420" i="6" s="1"/>
  <c r="E420" i="6" s="1"/>
  <c r="C419" i="6"/>
  <c r="F419" i="6" s="1"/>
  <c r="C418" i="6"/>
  <c r="F418" i="6" s="1"/>
  <c r="C417" i="6"/>
  <c r="D417" i="6" s="1"/>
  <c r="E417" i="6" s="1"/>
  <c r="C416" i="6"/>
  <c r="C415" i="6"/>
  <c r="F415" i="6" s="1"/>
  <c r="C414" i="6"/>
  <c r="C413" i="6"/>
  <c r="F413" i="6" s="1"/>
  <c r="C412" i="6"/>
  <c r="F412" i="6" s="1"/>
  <c r="C411" i="6"/>
  <c r="F411" i="6" s="1"/>
  <c r="C410" i="6"/>
  <c r="F409" i="6"/>
  <c r="C409" i="6"/>
  <c r="D409" i="6" s="1"/>
  <c r="E409" i="6" s="1"/>
  <c r="G409" i="6" s="1"/>
  <c r="C408" i="6"/>
  <c r="D408" i="6" s="1"/>
  <c r="E408" i="6" s="1"/>
  <c r="C407" i="6"/>
  <c r="D407" i="6" s="1"/>
  <c r="E407" i="6" s="1"/>
  <c r="D406" i="6"/>
  <c r="E406" i="6" s="1"/>
  <c r="G406" i="6" s="1"/>
  <c r="C406" i="6"/>
  <c r="F406" i="6" s="1"/>
  <c r="F405" i="6"/>
  <c r="C405" i="6"/>
  <c r="D405" i="6" s="1"/>
  <c r="E405" i="6" s="1"/>
  <c r="G405" i="6" s="1"/>
  <c r="C404" i="6"/>
  <c r="C403" i="6"/>
  <c r="C402" i="6"/>
  <c r="F401" i="6"/>
  <c r="C401" i="6"/>
  <c r="D401" i="6" s="1"/>
  <c r="E401" i="6" s="1"/>
  <c r="G401" i="6" s="1"/>
  <c r="C400" i="6"/>
  <c r="F400" i="6" s="1"/>
  <c r="C399" i="6"/>
  <c r="F399" i="6" s="1"/>
  <c r="C398" i="6"/>
  <c r="F397" i="6"/>
  <c r="C397" i="6"/>
  <c r="D397" i="6" s="1"/>
  <c r="E397" i="6" s="1"/>
  <c r="G397" i="6" s="1"/>
  <c r="C396" i="6"/>
  <c r="D396" i="6" s="1"/>
  <c r="E396" i="6" s="1"/>
  <c r="D395" i="6"/>
  <c r="E395" i="6" s="1"/>
  <c r="G395" i="6" s="1"/>
  <c r="C395" i="6"/>
  <c r="F395" i="6" s="1"/>
  <c r="F394" i="6"/>
  <c r="C394" i="6"/>
  <c r="D394" i="6" s="1"/>
  <c r="E394" i="6" s="1"/>
  <c r="G394" i="6" s="1"/>
  <c r="C393" i="6"/>
  <c r="F393" i="6" s="1"/>
  <c r="C392" i="6"/>
  <c r="F392" i="6" s="1"/>
  <c r="F391" i="6"/>
  <c r="D391" i="6"/>
  <c r="E391" i="6" s="1"/>
  <c r="C391" i="6"/>
  <c r="C390" i="6"/>
  <c r="C389" i="6"/>
  <c r="F389" i="6" s="1"/>
  <c r="C388" i="6"/>
  <c r="D388" i="6" s="1"/>
  <c r="E388" i="6" s="1"/>
  <c r="F387" i="6"/>
  <c r="C387" i="6"/>
  <c r="D387" i="6" s="1"/>
  <c r="E387" i="6" s="1"/>
  <c r="C386" i="6"/>
  <c r="F386" i="6" s="1"/>
  <c r="C385" i="6"/>
  <c r="F385" i="6" s="1"/>
  <c r="C384" i="6"/>
  <c r="C383" i="6"/>
  <c r="C382" i="6"/>
  <c r="D382" i="6" s="1"/>
  <c r="E382" i="6" s="1"/>
  <c r="C381" i="6"/>
  <c r="D381" i="6" s="1"/>
  <c r="E381" i="6" s="1"/>
  <c r="D380" i="6"/>
  <c r="E380" i="6" s="1"/>
  <c r="G380" i="6" s="1"/>
  <c r="C380" i="6"/>
  <c r="F380" i="6" s="1"/>
  <c r="D379" i="6"/>
  <c r="E379" i="6" s="1"/>
  <c r="G379" i="6" s="1"/>
  <c r="C379" i="6"/>
  <c r="F379" i="6" s="1"/>
  <c r="C378" i="6"/>
  <c r="D377" i="6"/>
  <c r="E377" i="6" s="1"/>
  <c r="C377" i="6"/>
  <c r="F377" i="6" s="1"/>
  <c r="F376" i="6"/>
  <c r="G376" i="6" s="1"/>
  <c r="C376" i="6"/>
  <c r="D376" i="6" s="1"/>
  <c r="E376" i="6" s="1"/>
  <c r="F375" i="6"/>
  <c r="C375" i="6"/>
  <c r="D375" i="6" s="1"/>
  <c r="E375" i="6" s="1"/>
  <c r="C374" i="6"/>
  <c r="D374" i="6" s="1"/>
  <c r="E374" i="6" s="1"/>
  <c r="C373" i="6"/>
  <c r="F373" i="6" s="1"/>
  <c r="C372" i="6"/>
  <c r="D371" i="6"/>
  <c r="E371" i="6" s="1"/>
  <c r="C371" i="6"/>
  <c r="F371" i="6" s="1"/>
  <c r="C370" i="6"/>
  <c r="D370" i="6" s="1"/>
  <c r="E370" i="6" s="1"/>
  <c r="C369" i="6"/>
  <c r="D369" i="6" s="1"/>
  <c r="E369" i="6" s="1"/>
  <c r="F368" i="6"/>
  <c r="C368" i="6"/>
  <c r="D368" i="6" s="1"/>
  <c r="E368" i="6" s="1"/>
  <c r="G368" i="6" s="1"/>
  <c r="C367" i="6"/>
  <c r="F367" i="6" s="1"/>
  <c r="C366" i="6"/>
  <c r="D365" i="6"/>
  <c r="E365" i="6" s="1"/>
  <c r="G365" i="6" s="1"/>
  <c r="C365" i="6"/>
  <c r="F365" i="6" s="1"/>
  <c r="C364" i="6"/>
  <c r="E363" i="6"/>
  <c r="C363" i="6"/>
  <c r="D363" i="6" s="1"/>
  <c r="E362" i="6"/>
  <c r="C362" i="6"/>
  <c r="D362" i="6" s="1"/>
  <c r="D361" i="6"/>
  <c r="E361" i="6" s="1"/>
  <c r="G361" i="6" s="1"/>
  <c r="C361" i="6"/>
  <c r="F361" i="6" s="1"/>
  <c r="C360" i="6"/>
  <c r="C359" i="6"/>
  <c r="F359" i="6" s="1"/>
  <c r="C358" i="6"/>
  <c r="D358" i="6" s="1"/>
  <c r="E358" i="6" s="1"/>
  <c r="F357" i="6"/>
  <c r="C357" i="6"/>
  <c r="D357" i="6" s="1"/>
  <c r="E357" i="6" s="1"/>
  <c r="C356" i="6"/>
  <c r="D356" i="6" s="1"/>
  <c r="E356" i="6" s="1"/>
  <c r="C355" i="6"/>
  <c r="F355" i="6" s="1"/>
  <c r="C354" i="6"/>
  <c r="D353" i="6"/>
  <c r="E353" i="6" s="1"/>
  <c r="C353" i="6"/>
  <c r="F353" i="6" s="1"/>
  <c r="F352" i="6"/>
  <c r="C352" i="6"/>
  <c r="D352" i="6" s="1"/>
  <c r="E352" i="6" s="1"/>
  <c r="C351" i="6"/>
  <c r="C350" i="6"/>
  <c r="C349" i="6"/>
  <c r="F349" i="6" s="1"/>
  <c r="C348" i="6"/>
  <c r="C347" i="6"/>
  <c r="F347" i="6" s="1"/>
  <c r="F346" i="6"/>
  <c r="C346" i="6"/>
  <c r="D346" i="6" s="1"/>
  <c r="E346" i="6" s="1"/>
  <c r="F345" i="6"/>
  <c r="E345" i="6"/>
  <c r="G345" i="6" s="1"/>
  <c r="C345" i="6"/>
  <c r="D345" i="6" s="1"/>
  <c r="C344" i="6"/>
  <c r="D344" i="6" s="1"/>
  <c r="E344" i="6" s="1"/>
  <c r="C343" i="6"/>
  <c r="F343" i="6" s="1"/>
  <c r="C342" i="6"/>
  <c r="C341" i="6"/>
  <c r="C340" i="6"/>
  <c r="C339" i="6"/>
  <c r="D339" i="6" s="1"/>
  <c r="E339" i="6" s="1"/>
  <c r="F338" i="6"/>
  <c r="D338" i="6"/>
  <c r="E338" i="6" s="1"/>
  <c r="G338" i="6" s="1"/>
  <c r="C338" i="6"/>
  <c r="C337" i="6"/>
  <c r="F337" i="6" s="1"/>
  <c r="C336" i="6"/>
  <c r="C335" i="6"/>
  <c r="F335" i="6" s="1"/>
  <c r="F334" i="6"/>
  <c r="C334" i="6"/>
  <c r="D334" i="6" s="1"/>
  <c r="E334" i="6" s="1"/>
  <c r="F333" i="6"/>
  <c r="C333" i="6"/>
  <c r="D333" i="6" s="1"/>
  <c r="E333" i="6" s="1"/>
  <c r="F332" i="6"/>
  <c r="D332" i="6"/>
  <c r="E332" i="6" s="1"/>
  <c r="G332" i="6" s="1"/>
  <c r="C332" i="6"/>
  <c r="C331" i="6"/>
  <c r="F331" i="6" s="1"/>
  <c r="C330" i="6"/>
  <c r="C329" i="6"/>
  <c r="C328" i="6"/>
  <c r="D328" i="6" s="1"/>
  <c r="E328" i="6" s="1"/>
  <c r="F327" i="6"/>
  <c r="C327" i="6"/>
  <c r="D327" i="6" s="1"/>
  <c r="E327" i="6" s="1"/>
  <c r="G327" i="6" s="1"/>
  <c r="F326" i="6"/>
  <c r="D326" i="6"/>
  <c r="E326" i="6" s="1"/>
  <c r="G326" i="6" s="1"/>
  <c r="C326" i="6"/>
  <c r="C325" i="6"/>
  <c r="C324" i="6"/>
  <c r="C323" i="6"/>
  <c r="F323" i="6" s="1"/>
  <c r="C322" i="6"/>
  <c r="D322" i="6" s="1"/>
  <c r="E322" i="6" s="1"/>
  <c r="F321" i="6"/>
  <c r="C321" i="6"/>
  <c r="D321" i="6" s="1"/>
  <c r="E321" i="6" s="1"/>
  <c r="C320" i="6"/>
  <c r="C319" i="6"/>
  <c r="D319" i="6" s="1"/>
  <c r="E319" i="6" s="1"/>
  <c r="C318" i="6"/>
  <c r="C317" i="6"/>
  <c r="C316" i="6"/>
  <c r="F315" i="6"/>
  <c r="D315" i="6"/>
  <c r="E315" i="6" s="1"/>
  <c r="G315" i="6" s="1"/>
  <c r="C315" i="6"/>
  <c r="F314" i="6"/>
  <c r="D314" i="6"/>
  <c r="E314" i="6" s="1"/>
  <c r="G314" i="6" s="1"/>
  <c r="C314" i="6"/>
  <c r="D313" i="6"/>
  <c r="E313" i="6" s="1"/>
  <c r="C313" i="6"/>
  <c r="F313" i="6" s="1"/>
  <c r="C312" i="6"/>
  <c r="D311" i="6"/>
  <c r="E311" i="6" s="1"/>
  <c r="C311" i="6"/>
  <c r="F311" i="6" s="1"/>
  <c r="C310" i="6"/>
  <c r="C309" i="6"/>
  <c r="D309" i="6" s="1"/>
  <c r="E309" i="6" s="1"/>
  <c r="C308" i="6"/>
  <c r="D308" i="6" s="1"/>
  <c r="E308" i="6" s="1"/>
  <c r="C307" i="6"/>
  <c r="C306" i="6"/>
  <c r="D305" i="6"/>
  <c r="E305" i="6" s="1"/>
  <c r="C305" i="6"/>
  <c r="F305" i="6" s="1"/>
  <c r="G305" i="6" s="1"/>
  <c r="G304" i="6"/>
  <c r="F304" i="6"/>
  <c r="C304" i="6"/>
  <c r="D304" i="6" s="1"/>
  <c r="E304" i="6" s="1"/>
  <c r="C303" i="6"/>
  <c r="F303" i="6" s="1"/>
  <c r="F302" i="6"/>
  <c r="E302" i="6"/>
  <c r="G302" i="6" s="1"/>
  <c r="D302" i="6"/>
  <c r="C302" i="6"/>
  <c r="C301" i="6"/>
  <c r="D301" i="6" s="1"/>
  <c r="E301" i="6" s="1"/>
  <c r="C300" i="6"/>
  <c r="D299" i="6"/>
  <c r="E299" i="6" s="1"/>
  <c r="G299" i="6" s="1"/>
  <c r="C299" i="6"/>
  <c r="F299" i="6" s="1"/>
  <c r="C298" i="6"/>
  <c r="D298" i="6" s="1"/>
  <c r="E298" i="6" s="1"/>
  <c r="F297" i="6"/>
  <c r="D297" i="6"/>
  <c r="E297" i="6" s="1"/>
  <c r="G297" i="6" s="1"/>
  <c r="C297" i="6"/>
  <c r="C296" i="6"/>
  <c r="F296" i="6" s="1"/>
  <c r="C295" i="6"/>
  <c r="F295" i="6" s="1"/>
  <c r="C294" i="6"/>
  <c r="D293" i="6"/>
  <c r="E293" i="6" s="1"/>
  <c r="C293" i="6"/>
  <c r="F293" i="6" s="1"/>
  <c r="C292" i="6"/>
  <c r="C291" i="6"/>
  <c r="F291" i="6" s="1"/>
  <c r="F290" i="6"/>
  <c r="C290" i="6"/>
  <c r="D290" i="6" s="1"/>
  <c r="E290" i="6" s="1"/>
  <c r="G290" i="6" s="1"/>
  <c r="C289" i="6"/>
  <c r="C288" i="6"/>
  <c r="D287" i="6"/>
  <c r="E287" i="6" s="1"/>
  <c r="C287" i="6"/>
  <c r="F287" i="6" s="1"/>
  <c r="G287" i="6" s="1"/>
  <c r="F286" i="6"/>
  <c r="G286" i="6" s="1"/>
  <c r="C286" i="6"/>
  <c r="D286" i="6" s="1"/>
  <c r="E286" i="6" s="1"/>
  <c r="F285" i="6"/>
  <c r="D285" i="6"/>
  <c r="E285" i="6" s="1"/>
  <c r="C285" i="6"/>
  <c r="F284" i="6"/>
  <c r="D284" i="6"/>
  <c r="E284" i="6" s="1"/>
  <c r="G284" i="6" s="1"/>
  <c r="C284" i="6"/>
  <c r="C283" i="6"/>
  <c r="F283" i="6" s="1"/>
  <c r="C282" i="6"/>
  <c r="C281" i="6"/>
  <c r="F281" i="6" s="1"/>
  <c r="F280" i="6"/>
  <c r="C280" i="6"/>
  <c r="D280" i="6" s="1"/>
  <c r="E280" i="6" s="1"/>
  <c r="F279" i="6"/>
  <c r="D279" i="6"/>
  <c r="E279" i="6" s="1"/>
  <c r="G279" i="6" s="1"/>
  <c r="C279" i="6"/>
  <c r="C278" i="6"/>
  <c r="F278" i="6" s="1"/>
  <c r="C277" i="6"/>
  <c r="F277" i="6" s="1"/>
  <c r="C276" i="6"/>
  <c r="D275" i="6"/>
  <c r="E275" i="6" s="1"/>
  <c r="C275" i="6"/>
  <c r="F275" i="6" s="1"/>
  <c r="C274" i="6"/>
  <c r="F273" i="6"/>
  <c r="C273" i="6"/>
  <c r="D273" i="6" s="1"/>
  <c r="E273" i="6" s="1"/>
  <c r="C272" i="6"/>
  <c r="F272" i="6" s="1"/>
  <c r="C271" i="6"/>
  <c r="C270" i="6"/>
  <c r="D269" i="6"/>
  <c r="E269" i="6" s="1"/>
  <c r="C269" i="6"/>
  <c r="F269" i="6" s="1"/>
  <c r="C268" i="6"/>
  <c r="D268" i="6" s="1"/>
  <c r="E268" i="6" s="1"/>
  <c r="F267" i="6"/>
  <c r="C267" i="6"/>
  <c r="D267" i="6" s="1"/>
  <c r="E267" i="6" s="1"/>
  <c r="C266" i="6"/>
  <c r="F266" i="6" s="1"/>
  <c r="F265" i="6"/>
  <c r="D265" i="6"/>
  <c r="E265" i="6" s="1"/>
  <c r="C265" i="6"/>
  <c r="C264" i="6"/>
  <c r="C263" i="6"/>
  <c r="F263" i="6" s="1"/>
  <c r="C262" i="6"/>
  <c r="D262" i="6" s="1"/>
  <c r="E262" i="6" s="1"/>
  <c r="F261" i="6"/>
  <c r="C261" i="6"/>
  <c r="D261" i="6" s="1"/>
  <c r="E261" i="6" s="1"/>
  <c r="G261" i="6" s="1"/>
  <c r="D260" i="6"/>
  <c r="E260" i="6" s="1"/>
  <c r="C260" i="6"/>
  <c r="F260" i="6" s="1"/>
  <c r="C259" i="6"/>
  <c r="F259" i="6" s="1"/>
  <c r="C258" i="6"/>
  <c r="C257" i="6"/>
  <c r="F257" i="6" s="1"/>
  <c r="C256" i="6"/>
  <c r="C255" i="6"/>
  <c r="F255" i="6" s="1"/>
  <c r="C254" i="6"/>
  <c r="F254" i="6" s="1"/>
  <c r="C253" i="6"/>
  <c r="C252" i="6"/>
  <c r="C251" i="6"/>
  <c r="F251" i="6" s="1"/>
  <c r="F250" i="6"/>
  <c r="C250" i="6"/>
  <c r="D250" i="6" s="1"/>
  <c r="E250" i="6" s="1"/>
  <c r="G250" i="6" s="1"/>
  <c r="C249" i="6"/>
  <c r="F249" i="6" s="1"/>
  <c r="F248" i="6"/>
  <c r="D248" i="6"/>
  <c r="E248" i="6" s="1"/>
  <c r="G248" i="6" s="1"/>
  <c r="C248" i="6"/>
  <c r="C247" i="6"/>
  <c r="F247" i="6" s="1"/>
  <c r="C246" i="6"/>
  <c r="D245" i="6"/>
  <c r="E245" i="6" s="1"/>
  <c r="G245" i="6" s="1"/>
  <c r="C245" i="6"/>
  <c r="F245" i="6" s="1"/>
  <c r="F244" i="6"/>
  <c r="C244" i="6"/>
  <c r="D244" i="6" s="1"/>
  <c r="E244" i="6" s="1"/>
  <c r="C243" i="6"/>
  <c r="D243" i="6" s="1"/>
  <c r="E243" i="6" s="1"/>
  <c r="F242" i="6"/>
  <c r="D242" i="6"/>
  <c r="E242" i="6" s="1"/>
  <c r="G242" i="6" s="1"/>
  <c r="C242" i="6"/>
  <c r="C241" i="6"/>
  <c r="D241" i="6" s="1"/>
  <c r="E241" i="6" s="1"/>
  <c r="C240" i="6"/>
  <c r="C239" i="6"/>
  <c r="F239" i="6" s="1"/>
  <c r="C238" i="6"/>
  <c r="D238" i="6" s="1"/>
  <c r="E238" i="6" s="1"/>
  <c r="F237" i="6"/>
  <c r="C237" i="6"/>
  <c r="D237" i="6" s="1"/>
  <c r="E237" i="6" s="1"/>
  <c r="F236" i="6"/>
  <c r="D236" i="6"/>
  <c r="E236" i="6" s="1"/>
  <c r="C236" i="6"/>
  <c r="C235" i="6"/>
  <c r="F235" i="6" s="1"/>
  <c r="C234" i="6"/>
  <c r="C233" i="6"/>
  <c r="F233" i="6" s="1"/>
  <c r="C232" i="6"/>
  <c r="F231" i="6"/>
  <c r="C231" i="6"/>
  <c r="D231" i="6" s="1"/>
  <c r="E231" i="6" s="1"/>
  <c r="F230" i="6"/>
  <c r="D230" i="6"/>
  <c r="E230" i="6" s="1"/>
  <c r="G230" i="6" s="1"/>
  <c r="C230" i="6"/>
  <c r="C229" i="6"/>
  <c r="F229" i="6" s="1"/>
  <c r="C228" i="6"/>
  <c r="C227" i="6"/>
  <c r="F227" i="6" s="1"/>
  <c r="C226" i="6"/>
  <c r="D226" i="6" s="1"/>
  <c r="E226" i="6" s="1"/>
  <c r="F225" i="6"/>
  <c r="C225" i="6"/>
  <c r="D225" i="6" s="1"/>
  <c r="E225" i="6" s="1"/>
  <c r="G225" i="6" s="1"/>
  <c r="C224" i="6"/>
  <c r="F224" i="6" s="1"/>
  <c r="C223" i="6"/>
  <c r="C222" i="6"/>
  <c r="D221" i="6"/>
  <c r="E221" i="6" s="1"/>
  <c r="C221" i="6"/>
  <c r="F221" i="6" s="1"/>
  <c r="C220" i="6"/>
  <c r="D220" i="6" s="1"/>
  <c r="E220" i="6" s="1"/>
  <c r="F219" i="6"/>
  <c r="C219" i="6"/>
  <c r="D219" i="6" s="1"/>
  <c r="E219" i="6" s="1"/>
  <c r="C218" i="6"/>
  <c r="F218" i="6" s="1"/>
  <c r="F217" i="6"/>
  <c r="D217" i="6"/>
  <c r="E217" i="6" s="1"/>
  <c r="C217" i="6"/>
  <c r="C216" i="6"/>
  <c r="D215" i="6"/>
  <c r="E215" i="6" s="1"/>
  <c r="G215" i="6" s="1"/>
  <c r="C215" i="6"/>
  <c r="F215" i="6" s="1"/>
  <c r="C214" i="6"/>
  <c r="D214" i="6" s="1"/>
  <c r="E214" i="6" s="1"/>
  <c r="F213" i="6"/>
  <c r="C213" i="6"/>
  <c r="D213" i="6" s="1"/>
  <c r="E213" i="6" s="1"/>
  <c r="G213" i="6" s="1"/>
  <c r="F212" i="6"/>
  <c r="C212" i="6"/>
  <c r="D212" i="6" s="1"/>
  <c r="E212" i="6" s="1"/>
  <c r="G212" i="6" s="1"/>
  <c r="C211" i="6"/>
  <c r="F211" i="6" s="1"/>
  <c r="C210" i="6"/>
  <c r="C209" i="6"/>
  <c r="F209" i="6" s="1"/>
  <c r="C208" i="6"/>
  <c r="C207" i="6"/>
  <c r="D207" i="6" s="1"/>
  <c r="E207" i="6" s="1"/>
  <c r="F206" i="6"/>
  <c r="D206" i="6"/>
  <c r="E206" i="6" s="1"/>
  <c r="G206" i="6" s="1"/>
  <c r="C206" i="6"/>
  <c r="C205" i="6"/>
  <c r="F205" i="6" s="1"/>
  <c r="C204" i="6"/>
  <c r="C203" i="6"/>
  <c r="F203" i="6" s="1"/>
  <c r="C202" i="6"/>
  <c r="D202" i="6" s="1"/>
  <c r="E202" i="6" s="1"/>
  <c r="F201" i="6"/>
  <c r="D201" i="6"/>
  <c r="E201" i="6" s="1"/>
  <c r="G201" i="6" s="1"/>
  <c r="C201" i="6"/>
  <c r="C200" i="6"/>
  <c r="F200" i="6" s="1"/>
  <c r="F199" i="6"/>
  <c r="D199" i="6"/>
  <c r="E199" i="6" s="1"/>
  <c r="G199" i="6" s="1"/>
  <c r="C199" i="6"/>
  <c r="C198" i="6"/>
  <c r="D197" i="6"/>
  <c r="E197" i="6" s="1"/>
  <c r="C197" i="6"/>
  <c r="F197" i="6" s="1"/>
  <c r="C196" i="6"/>
  <c r="D196" i="6" s="1"/>
  <c r="E196" i="6" s="1"/>
  <c r="F195" i="6"/>
  <c r="D195" i="6"/>
  <c r="E195" i="6" s="1"/>
  <c r="G195" i="6" s="1"/>
  <c r="C195" i="6"/>
  <c r="F194" i="6"/>
  <c r="D194" i="6"/>
  <c r="E194" i="6" s="1"/>
  <c r="C194" i="6"/>
  <c r="C193" i="6"/>
  <c r="F193" i="6" s="1"/>
  <c r="C192" i="6"/>
  <c r="F192" i="6" s="1"/>
  <c r="C191" i="6"/>
  <c r="F191" i="6" s="1"/>
  <c r="F190" i="6"/>
  <c r="G190" i="6" s="1"/>
  <c r="C190" i="6"/>
  <c r="D190" i="6" s="1"/>
  <c r="E190" i="6" s="1"/>
  <c r="C189" i="6"/>
  <c r="F189" i="6" s="1"/>
  <c r="C188" i="6"/>
  <c r="F188" i="6" s="1"/>
  <c r="F187" i="6"/>
  <c r="C187" i="6"/>
  <c r="D187" i="6" s="1"/>
  <c r="E187" i="6" s="1"/>
  <c r="C186" i="6"/>
  <c r="F186" i="6" s="1"/>
  <c r="C185" i="6"/>
  <c r="C184" i="6"/>
  <c r="F184" i="6" s="1"/>
  <c r="D183" i="6"/>
  <c r="E183" i="6" s="1"/>
  <c r="G183" i="6" s="1"/>
  <c r="C183" i="6"/>
  <c r="F183" i="6" s="1"/>
  <c r="F182" i="6"/>
  <c r="C182" i="6"/>
  <c r="D182" i="6" s="1"/>
  <c r="E182" i="6" s="1"/>
  <c r="C181" i="6"/>
  <c r="F181" i="6" s="1"/>
  <c r="F180" i="6"/>
  <c r="C180" i="6"/>
  <c r="D180" i="6" s="1"/>
  <c r="E180" i="6" s="1"/>
  <c r="G180" i="6" s="1"/>
  <c r="C179" i="6"/>
  <c r="C178" i="6"/>
  <c r="F178" i="6" s="1"/>
  <c r="C177" i="6"/>
  <c r="F177" i="6" s="1"/>
  <c r="F176" i="6"/>
  <c r="C176" i="6"/>
  <c r="D176" i="6" s="1"/>
  <c r="E176" i="6" s="1"/>
  <c r="F175" i="6"/>
  <c r="C175" i="6"/>
  <c r="D175" i="6" s="1"/>
  <c r="E175" i="6" s="1"/>
  <c r="G175" i="6" s="1"/>
  <c r="C174" i="6"/>
  <c r="F174" i="6" s="1"/>
  <c r="C173" i="6"/>
  <c r="C172" i="6"/>
  <c r="F172" i="6" s="1"/>
  <c r="D171" i="6"/>
  <c r="E171" i="6" s="1"/>
  <c r="G171" i="6" s="1"/>
  <c r="C171" i="6"/>
  <c r="F171" i="6" s="1"/>
  <c r="C170" i="6"/>
  <c r="D170" i="6" s="1"/>
  <c r="E170" i="6" s="1"/>
  <c r="F169" i="6"/>
  <c r="C169" i="6"/>
  <c r="D169" i="6" s="1"/>
  <c r="E169" i="6" s="1"/>
  <c r="G169" i="6" s="1"/>
  <c r="F168" i="6"/>
  <c r="D168" i="6"/>
  <c r="E168" i="6" s="1"/>
  <c r="C168" i="6"/>
  <c r="C167" i="6"/>
  <c r="C166" i="6"/>
  <c r="F166" i="6" s="1"/>
  <c r="D165" i="6"/>
  <c r="E165" i="6" s="1"/>
  <c r="G165" i="6" s="1"/>
  <c r="C165" i="6"/>
  <c r="F165" i="6" s="1"/>
  <c r="F164" i="6"/>
  <c r="C164" i="6"/>
  <c r="D164" i="6" s="1"/>
  <c r="E164" i="6" s="1"/>
  <c r="C163" i="6"/>
  <c r="F163" i="6" s="1"/>
  <c r="F162" i="6"/>
  <c r="C162" i="6"/>
  <c r="D162" i="6" s="1"/>
  <c r="E162" i="6" s="1"/>
  <c r="G162" i="6" s="1"/>
  <c r="C161" i="6"/>
  <c r="C160" i="6"/>
  <c r="F160" i="6" s="1"/>
  <c r="C159" i="6"/>
  <c r="F159" i="6" s="1"/>
  <c r="F158" i="6"/>
  <c r="C158" i="6"/>
  <c r="D158" i="6" s="1"/>
  <c r="E158" i="6" s="1"/>
  <c r="F157" i="6"/>
  <c r="E157" i="6"/>
  <c r="D157" i="6"/>
  <c r="C157" i="6"/>
  <c r="C156" i="6"/>
  <c r="D156" i="6" s="1"/>
  <c r="E156" i="6" s="1"/>
  <c r="C155" i="6"/>
  <c r="C154" i="6"/>
  <c r="F154" i="6" s="1"/>
  <c r="D153" i="6"/>
  <c r="E153" i="6" s="1"/>
  <c r="G153" i="6" s="1"/>
  <c r="C153" i="6"/>
  <c r="F153" i="6" s="1"/>
  <c r="C152" i="6"/>
  <c r="D152" i="6" s="1"/>
  <c r="E152" i="6" s="1"/>
  <c r="F151" i="6"/>
  <c r="C151" i="6"/>
  <c r="D151" i="6" s="1"/>
  <c r="E151" i="6" s="1"/>
  <c r="G151" i="6" s="1"/>
  <c r="F150" i="6"/>
  <c r="D150" i="6"/>
  <c r="E150" i="6" s="1"/>
  <c r="C150" i="6"/>
  <c r="C149" i="6"/>
  <c r="C148" i="6"/>
  <c r="F148" i="6" s="1"/>
  <c r="D147" i="6"/>
  <c r="E147" i="6" s="1"/>
  <c r="G147" i="6" s="1"/>
  <c r="C147" i="6"/>
  <c r="F147" i="6" s="1"/>
  <c r="F146" i="6"/>
  <c r="C146" i="6"/>
  <c r="D146" i="6" s="1"/>
  <c r="E146" i="6" s="1"/>
  <c r="C145" i="6"/>
  <c r="F145" i="6" s="1"/>
  <c r="F144" i="6"/>
  <c r="C144" i="6"/>
  <c r="D144" i="6" s="1"/>
  <c r="E144" i="6" s="1"/>
  <c r="G144" i="6" s="1"/>
  <c r="C143" i="6"/>
  <c r="C142" i="6"/>
  <c r="F142" i="6" s="1"/>
  <c r="C141" i="6"/>
  <c r="F141" i="6" s="1"/>
  <c r="F140" i="6"/>
  <c r="C140" i="6"/>
  <c r="D140" i="6" s="1"/>
  <c r="E140" i="6" s="1"/>
  <c r="F139" i="6"/>
  <c r="E139" i="6"/>
  <c r="D139" i="6"/>
  <c r="C139" i="6"/>
  <c r="C138" i="6"/>
  <c r="D138" i="6" s="1"/>
  <c r="E138" i="6" s="1"/>
  <c r="C137" i="6"/>
  <c r="C136" i="6"/>
  <c r="F136" i="6" s="1"/>
  <c r="D135" i="6"/>
  <c r="E135" i="6" s="1"/>
  <c r="G135" i="6" s="1"/>
  <c r="C135" i="6"/>
  <c r="F135" i="6" s="1"/>
  <c r="C134" i="6"/>
  <c r="D134" i="6" s="1"/>
  <c r="E134" i="6" s="1"/>
  <c r="F133" i="6"/>
  <c r="C133" i="6"/>
  <c r="D133" i="6" s="1"/>
  <c r="E133" i="6" s="1"/>
  <c r="G133" i="6" s="1"/>
  <c r="F132" i="6"/>
  <c r="D132" i="6"/>
  <c r="E132" i="6" s="1"/>
  <c r="C132" i="6"/>
  <c r="C131" i="6"/>
  <c r="C130" i="6"/>
  <c r="F130" i="6" s="1"/>
  <c r="D129" i="6"/>
  <c r="E129" i="6" s="1"/>
  <c r="G129" i="6" s="1"/>
  <c r="C129" i="6"/>
  <c r="F129" i="6" s="1"/>
  <c r="F128" i="6"/>
  <c r="C128" i="6"/>
  <c r="D128" i="6" s="1"/>
  <c r="E128" i="6" s="1"/>
  <c r="C127" i="6"/>
  <c r="F127" i="6" s="1"/>
  <c r="F126" i="6"/>
  <c r="C126" i="6"/>
  <c r="D126" i="6" s="1"/>
  <c r="E126" i="6" s="1"/>
  <c r="G126" i="6" s="1"/>
  <c r="C125" i="6"/>
  <c r="C124" i="6"/>
  <c r="F124" i="6" s="1"/>
  <c r="C123" i="6"/>
  <c r="F123" i="6" s="1"/>
  <c r="F122" i="6"/>
  <c r="C122" i="6"/>
  <c r="D122" i="6" s="1"/>
  <c r="E122" i="6" s="1"/>
  <c r="F121" i="6"/>
  <c r="E121" i="6"/>
  <c r="D121" i="6"/>
  <c r="C121" i="6"/>
  <c r="C120" i="6"/>
  <c r="D120" i="6" s="1"/>
  <c r="E120" i="6" s="1"/>
  <c r="C119" i="6"/>
  <c r="C118" i="6"/>
  <c r="F118" i="6" s="1"/>
  <c r="D117" i="6"/>
  <c r="E117" i="6" s="1"/>
  <c r="G117" i="6" s="1"/>
  <c r="C117" i="6"/>
  <c r="F117" i="6" s="1"/>
  <c r="C116" i="6"/>
  <c r="D116" i="6" s="1"/>
  <c r="E116" i="6" s="1"/>
  <c r="F115" i="6"/>
  <c r="C115" i="6"/>
  <c r="D115" i="6" s="1"/>
  <c r="E115" i="6" s="1"/>
  <c r="G115" i="6" s="1"/>
  <c r="F114" i="6"/>
  <c r="D114" i="6"/>
  <c r="E114" i="6" s="1"/>
  <c r="C114" i="6"/>
  <c r="C113" i="6"/>
  <c r="C112" i="6"/>
  <c r="F112" i="6" s="1"/>
  <c r="D111" i="6"/>
  <c r="E111" i="6" s="1"/>
  <c r="G111" i="6" s="1"/>
  <c r="C111" i="6"/>
  <c r="F111" i="6" s="1"/>
  <c r="C110" i="6"/>
  <c r="D110" i="6" s="1"/>
  <c r="E110" i="6" s="1"/>
  <c r="C109" i="6"/>
  <c r="F109" i="6" s="1"/>
  <c r="F108" i="6"/>
  <c r="C108" i="6"/>
  <c r="D108" i="6" s="1"/>
  <c r="E108" i="6" s="1"/>
  <c r="G108" i="6" s="1"/>
  <c r="C107" i="6"/>
  <c r="F107" i="6" s="1"/>
  <c r="C106" i="6"/>
  <c r="C105" i="6"/>
  <c r="F105" i="6" s="1"/>
  <c r="C104" i="6"/>
  <c r="D104" i="6" s="1"/>
  <c r="E104" i="6" s="1"/>
  <c r="D103" i="6"/>
  <c r="E103" i="6" s="1"/>
  <c r="C103" i="6"/>
  <c r="F103" i="6" s="1"/>
  <c r="C102" i="6"/>
  <c r="F102" i="6" s="1"/>
  <c r="C101" i="6"/>
  <c r="F101" i="6" s="1"/>
  <c r="C100" i="6"/>
  <c r="C99" i="6"/>
  <c r="F99" i="6" s="1"/>
  <c r="F98" i="6"/>
  <c r="C98" i="6"/>
  <c r="D98" i="6" s="1"/>
  <c r="E98" i="6" s="1"/>
  <c r="F97" i="6"/>
  <c r="D97" i="6"/>
  <c r="E97" i="6" s="1"/>
  <c r="G97" i="6" s="1"/>
  <c r="C97" i="6"/>
  <c r="F96" i="6"/>
  <c r="E96" i="6"/>
  <c r="G96" i="6" s="1"/>
  <c r="D96" i="6"/>
  <c r="C96" i="6"/>
  <c r="C95" i="6"/>
  <c r="F95" i="6" s="1"/>
  <c r="C94" i="6"/>
  <c r="C93" i="6"/>
  <c r="F93" i="6" s="1"/>
  <c r="F92" i="6"/>
  <c r="C92" i="6"/>
  <c r="D92" i="6" s="1"/>
  <c r="E92" i="6" s="1"/>
  <c r="F91" i="6"/>
  <c r="D91" i="6"/>
  <c r="E91" i="6" s="1"/>
  <c r="C91" i="6"/>
  <c r="F90" i="6"/>
  <c r="D90" i="6"/>
  <c r="E90" i="6" s="1"/>
  <c r="G90" i="6" s="1"/>
  <c r="C90" i="6"/>
  <c r="C89" i="6"/>
  <c r="F89" i="6" s="1"/>
  <c r="C88" i="6"/>
  <c r="C87" i="6"/>
  <c r="F87" i="6" s="1"/>
  <c r="C86" i="6"/>
  <c r="D86" i="6" s="1"/>
  <c r="E86" i="6" s="1"/>
  <c r="F85" i="6"/>
  <c r="C85" i="6"/>
  <c r="D85" i="6" s="1"/>
  <c r="E85" i="6" s="1"/>
  <c r="G85" i="6" s="1"/>
  <c r="F84" i="6"/>
  <c r="D84" i="6"/>
  <c r="E84" i="6" s="1"/>
  <c r="G84" i="6" s="1"/>
  <c r="C84" i="6"/>
  <c r="C83" i="6"/>
  <c r="F83" i="6" s="1"/>
  <c r="C82" i="6"/>
  <c r="D81" i="6"/>
  <c r="E81" i="6" s="1"/>
  <c r="G81" i="6" s="1"/>
  <c r="C81" i="6"/>
  <c r="F81" i="6" s="1"/>
  <c r="C80" i="6"/>
  <c r="D80" i="6" s="1"/>
  <c r="E80" i="6" s="1"/>
  <c r="F79" i="6"/>
  <c r="C79" i="6"/>
  <c r="D79" i="6" s="1"/>
  <c r="E79" i="6" s="1"/>
  <c r="G79" i="6" s="1"/>
  <c r="C78" i="6"/>
  <c r="F78" i="6" s="1"/>
  <c r="D77" i="6"/>
  <c r="E77" i="6" s="1"/>
  <c r="G77" i="6" s="1"/>
  <c r="C77" i="6"/>
  <c r="F77" i="6" s="1"/>
  <c r="C76" i="6"/>
  <c r="D75" i="6"/>
  <c r="E75" i="6" s="1"/>
  <c r="C75" i="6"/>
  <c r="F75" i="6" s="1"/>
  <c r="C74" i="6"/>
  <c r="D74" i="6" s="1"/>
  <c r="E74" i="6" s="1"/>
  <c r="F73" i="6"/>
  <c r="C73" i="6"/>
  <c r="D73" i="6" s="1"/>
  <c r="E73" i="6" s="1"/>
  <c r="C72" i="6"/>
  <c r="F72" i="6" s="1"/>
  <c r="C71" i="6"/>
  <c r="F71" i="6" s="1"/>
  <c r="C70" i="6"/>
  <c r="C69" i="6"/>
  <c r="F69" i="6" s="1"/>
  <c r="F68" i="6"/>
  <c r="G68" i="6" s="1"/>
  <c r="C68" i="6"/>
  <c r="D68" i="6" s="1"/>
  <c r="E68" i="6" s="1"/>
  <c r="C67" i="6"/>
  <c r="D67" i="6" s="1"/>
  <c r="E67" i="6" s="1"/>
  <c r="C66" i="6"/>
  <c r="F66" i="6" s="1"/>
  <c r="C65" i="6"/>
  <c r="F65" i="6" s="1"/>
  <c r="C64" i="6"/>
  <c r="C63" i="6"/>
  <c r="F63" i="6" s="1"/>
  <c r="F62" i="6"/>
  <c r="C62" i="6"/>
  <c r="D62" i="6" s="1"/>
  <c r="E62" i="6" s="1"/>
  <c r="F61" i="6"/>
  <c r="E61" i="6"/>
  <c r="G61" i="6" s="1"/>
  <c r="D61" i="6"/>
  <c r="C61" i="6"/>
  <c r="F60" i="6"/>
  <c r="D60" i="6"/>
  <c r="E60" i="6" s="1"/>
  <c r="G60" i="6" s="1"/>
  <c r="C60" i="6"/>
  <c r="C59" i="6"/>
  <c r="F59" i="6" s="1"/>
  <c r="C58" i="6"/>
  <c r="C57" i="6"/>
  <c r="F57" i="6" s="1"/>
  <c r="F56" i="6"/>
  <c r="C56" i="6"/>
  <c r="D56" i="6" s="1"/>
  <c r="E56" i="6" s="1"/>
  <c r="F55" i="6"/>
  <c r="E55" i="6"/>
  <c r="D55" i="6"/>
  <c r="C55" i="6"/>
  <c r="C54" i="6"/>
  <c r="D54" i="6" s="1"/>
  <c r="E54" i="6" s="1"/>
  <c r="C53" i="6"/>
  <c r="F53" i="6" s="1"/>
  <c r="C52" i="6"/>
  <c r="D51" i="6"/>
  <c r="E51" i="6" s="1"/>
  <c r="G51" i="6" s="1"/>
  <c r="C51" i="6"/>
  <c r="F51" i="6" s="1"/>
  <c r="C50" i="6"/>
  <c r="D50" i="6" s="1"/>
  <c r="E50" i="6" s="1"/>
  <c r="F49" i="6"/>
  <c r="C49" i="6"/>
  <c r="D49" i="6" s="1"/>
  <c r="E49" i="6" s="1"/>
  <c r="G49" i="6" s="1"/>
  <c r="F48" i="6"/>
  <c r="D48" i="6"/>
  <c r="E48" i="6" s="1"/>
  <c r="C48" i="6"/>
  <c r="C47" i="6"/>
  <c r="F47" i="6" s="1"/>
  <c r="C46" i="6"/>
  <c r="D45" i="6"/>
  <c r="E45" i="6" s="1"/>
  <c r="G45" i="6" s="1"/>
  <c r="C45" i="6"/>
  <c r="F45" i="6" s="1"/>
  <c r="C44" i="6"/>
  <c r="D44" i="6" s="1"/>
  <c r="E44" i="6" s="1"/>
  <c r="C43" i="6"/>
  <c r="F43" i="6" s="1"/>
  <c r="F42" i="6"/>
  <c r="C42" i="6"/>
  <c r="D42" i="6" s="1"/>
  <c r="E42" i="6" s="1"/>
  <c r="G42" i="6" s="1"/>
  <c r="D41" i="6"/>
  <c r="E41" i="6" s="1"/>
  <c r="G41" i="6" s="1"/>
  <c r="C41" i="6"/>
  <c r="F41" i="6" s="1"/>
  <c r="C40" i="6"/>
  <c r="C39" i="6"/>
  <c r="F39" i="6" s="1"/>
  <c r="C38" i="6"/>
  <c r="D38" i="6" s="1"/>
  <c r="E38" i="6" s="1"/>
  <c r="F37" i="6"/>
  <c r="E37" i="6"/>
  <c r="D37" i="6"/>
  <c r="C37" i="6"/>
  <c r="F36" i="6"/>
  <c r="D36" i="6"/>
  <c r="E36" i="6" s="1"/>
  <c r="G36" i="6" s="1"/>
  <c r="C36" i="6"/>
  <c r="C35" i="6"/>
  <c r="D35" i="6" s="1"/>
  <c r="E35" i="6" s="1"/>
  <c r="C34" i="6"/>
  <c r="C33" i="6"/>
  <c r="F33" i="6" s="1"/>
  <c r="C32" i="6"/>
  <c r="D32" i="6" s="1"/>
  <c r="E32" i="6" s="1"/>
  <c r="D31" i="6"/>
  <c r="E31" i="6" s="1"/>
  <c r="G31" i="6" s="1"/>
  <c r="C31" i="6"/>
  <c r="F31" i="6" s="1"/>
  <c r="C30" i="6"/>
  <c r="F30" i="6" s="1"/>
  <c r="F29" i="6"/>
  <c r="C29" i="6"/>
  <c r="D29" i="6" s="1"/>
  <c r="E29" i="6" s="1"/>
  <c r="G29" i="6" s="1"/>
  <c r="C7" i="6"/>
  <c r="D7" i="6" s="1"/>
  <c r="E7" i="6" s="1"/>
  <c r="B7" i="6"/>
  <c r="B8" i="6" s="1"/>
  <c r="B6" i="6"/>
  <c r="C6" i="6" s="1"/>
  <c r="D6" i="6" s="1"/>
  <c r="E6" i="6" s="1"/>
  <c r="C5" i="6"/>
  <c r="D4" i="6"/>
  <c r="E4" i="6" s="1"/>
  <c r="G4" i="6" s="1"/>
  <c r="C4" i="6"/>
  <c r="F4" i="6" s="1"/>
  <c r="G103" i="6" l="1"/>
  <c r="G268" i="6"/>
  <c r="F450" i="6"/>
  <c r="D450" i="6"/>
  <c r="E450" i="6" s="1"/>
  <c r="G450" i="6" s="1"/>
  <c r="D174" i="6"/>
  <c r="E174" i="6" s="1"/>
  <c r="G174" i="6" s="1"/>
  <c r="D189" i="6"/>
  <c r="E189" i="6" s="1"/>
  <c r="G189" i="6" s="1"/>
  <c r="D278" i="6"/>
  <c r="E278" i="6" s="1"/>
  <c r="G278" i="6" s="1"/>
  <c r="F344" i="6"/>
  <c r="G344" i="6" s="1"/>
  <c r="F628" i="6"/>
  <c r="D628" i="6"/>
  <c r="E628" i="6" s="1"/>
  <c r="D704" i="6"/>
  <c r="E704" i="6" s="1"/>
  <c r="F704" i="6"/>
  <c r="D43" i="6"/>
  <c r="E43" i="6" s="1"/>
  <c r="G43" i="6" s="1"/>
  <c r="F54" i="6"/>
  <c r="G54" i="6" s="1"/>
  <c r="D57" i="6"/>
  <c r="E57" i="6" s="1"/>
  <c r="G57" i="6" s="1"/>
  <c r="D63" i="6"/>
  <c r="E63" i="6" s="1"/>
  <c r="G63" i="6" s="1"/>
  <c r="F74" i="6"/>
  <c r="G74" i="6" s="1"/>
  <c r="D78" i="6"/>
  <c r="E78" i="6" s="1"/>
  <c r="G78" i="6" s="1"/>
  <c r="F80" i="6"/>
  <c r="D95" i="6"/>
  <c r="E95" i="6" s="1"/>
  <c r="G95" i="6" s="1"/>
  <c r="D102" i="6"/>
  <c r="E102" i="6" s="1"/>
  <c r="G102" i="6" s="1"/>
  <c r="D109" i="6"/>
  <c r="E109" i="6" s="1"/>
  <c r="G116" i="6"/>
  <c r="F120" i="6"/>
  <c r="G120" i="6" s="1"/>
  <c r="D123" i="6"/>
  <c r="E123" i="6" s="1"/>
  <c r="G123" i="6" s="1"/>
  <c r="D127" i="6"/>
  <c r="E127" i="6" s="1"/>
  <c r="G127" i="6" s="1"/>
  <c r="F138" i="6"/>
  <c r="G138" i="6" s="1"/>
  <c r="D141" i="6"/>
  <c r="E141" i="6" s="1"/>
  <c r="G141" i="6" s="1"/>
  <c r="D145" i="6"/>
  <c r="E145" i="6" s="1"/>
  <c r="G145" i="6" s="1"/>
  <c r="G152" i="6"/>
  <c r="F156" i="6"/>
  <c r="G156" i="6" s="1"/>
  <c r="D159" i="6"/>
  <c r="E159" i="6" s="1"/>
  <c r="G159" i="6" s="1"/>
  <c r="D163" i="6"/>
  <c r="E163" i="6" s="1"/>
  <c r="G163" i="6" s="1"/>
  <c r="D177" i="6"/>
  <c r="E177" i="6" s="1"/>
  <c r="G177" i="6" s="1"/>
  <c r="D181" i="6"/>
  <c r="E181" i="6" s="1"/>
  <c r="G181" i="6" s="1"/>
  <c r="F202" i="6"/>
  <c r="G202" i="6" s="1"/>
  <c r="D211" i="6"/>
  <c r="E211" i="6" s="1"/>
  <c r="G211" i="6" s="1"/>
  <c r="G214" i="6"/>
  <c r="D224" i="6"/>
  <c r="E224" i="6" s="1"/>
  <c r="G224" i="6" s="1"/>
  <c r="F226" i="6"/>
  <c r="G226" i="6" s="1"/>
  <c r="D235" i="6"/>
  <c r="E235" i="6" s="1"/>
  <c r="D249" i="6"/>
  <c r="E249" i="6" s="1"/>
  <c r="D255" i="6"/>
  <c r="E255" i="6" s="1"/>
  <c r="D259" i="6"/>
  <c r="E259" i="6" s="1"/>
  <c r="G262" i="6"/>
  <c r="D272" i="6"/>
  <c r="E272" i="6" s="1"/>
  <c r="G272" i="6" s="1"/>
  <c r="D281" i="6"/>
  <c r="E281" i="6" s="1"/>
  <c r="G281" i="6" s="1"/>
  <c r="F309" i="6"/>
  <c r="D323" i="6"/>
  <c r="E323" i="6" s="1"/>
  <c r="F350" i="6"/>
  <c r="D350" i="6"/>
  <c r="E350" i="6" s="1"/>
  <c r="G356" i="6"/>
  <c r="F424" i="6"/>
  <c r="D424" i="6"/>
  <c r="E424" i="6" s="1"/>
  <c r="F475" i="6"/>
  <c r="D475" i="6"/>
  <c r="E475" i="6" s="1"/>
  <c r="F505" i="6"/>
  <c r="D505" i="6"/>
  <c r="E505" i="6" s="1"/>
  <c r="F544" i="6"/>
  <c r="D544" i="6"/>
  <c r="E544" i="6" s="1"/>
  <c r="G544" i="6" s="1"/>
  <c r="G653" i="6"/>
  <c r="D364" i="6"/>
  <c r="E364" i="6" s="1"/>
  <c r="G364" i="6" s="1"/>
  <c r="F364" i="6"/>
  <c r="D30" i="6"/>
  <c r="E30" i="6" s="1"/>
  <c r="G30" i="6" s="1"/>
  <c r="D33" i="6"/>
  <c r="E33" i="6" s="1"/>
  <c r="G33" i="6" s="1"/>
  <c r="F50" i="6"/>
  <c r="G50" i="6" s="1"/>
  <c r="F67" i="6"/>
  <c r="G67" i="6" s="1"/>
  <c r="D72" i="6"/>
  <c r="E72" i="6" s="1"/>
  <c r="G72" i="6" s="1"/>
  <c r="G92" i="6"/>
  <c r="G98" i="6"/>
  <c r="D105" i="6"/>
  <c r="E105" i="6" s="1"/>
  <c r="G105" i="6" s="1"/>
  <c r="F116" i="6"/>
  <c r="F134" i="6"/>
  <c r="G134" i="6" s="1"/>
  <c r="F152" i="6"/>
  <c r="F170" i="6"/>
  <c r="G170" i="6" s="1"/>
  <c r="D193" i="6"/>
  <c r="E193" i="6" s="1"/>
  <c r="G193" i="6" s="1"/>
  <c r="D200" i="6"/>
  <c r="E200" i="6" s="1"/>
  <c r="G200" i="6" s="1"/>
  <c r="F214" i="6"/>
  <c r="D218" i="6"/>
  <c r="E218" i="6" s="1"/>
  <c r="G218" i="6" s="1"/>
  <c r="F220" i="6"/>
  <c r="G220" i="6" s="1"/>
  <c r="G231" i="6"/>
  <c r="D239" i="6"/>
  <c r="E239" i="6" s="1"/>
  <c r="G239" i="6" s="1"/>
  <c r="D247" i="6"/>
  <c r="E247" i="6" s="1"/>
  <c r="G247" i="6" s="1"/>
  <c r="F262" i="6"/>
  <c r="D266" i="6"/>
  <c r="E266" i="6" s="1"/>
  <c r="G266" i="6" s="1"/>
  <c r="F268" i="6"/>
  <c r="G275" i="6"/>
  <c r="D291" i="6"/>
  <c r="E291" i="6" s="1"/>
  <c r="D295" i="6"/>
  <c r="E295" i="6" s="1"/>
  <c r="F319" i="6"/>
  <c r="F329" i="6"/>
  <c r="D329" i="6"/>
  <c r="E329" i="6" s="1"/>
  <c r="D351" i="6"/>
  <c r="E351" i="6" s="1"/>
  <c r="G351" i="6" s="1"/>
  <c r="F351" i="6"/>
  <c r="F356" i="6"/>
  <c r="F383" i="6"/>
  <c r="D383" i="6"/>
  <c r="E383" i="6" s="1"/>
  <c r="G383" i="6" s="1"/>
  <c r="F441" i="6"/>
  <c r="D441" i="6"/>
  <c r="E441" i="6" s="1"/>
  <c r="G441" i="6" s="1"/>
  <c r="G501" i="6"/>
  <c r="G599" i="6"/>
  <c r="F588" i="6"/>
  <c r="D588" i="6"/>
  <c r="E588" i="6" s="1"/>
  <c r="G588" i="6" s="1"/>
  <c r="D39" i="6"/>
  <c r="E39" i="6" s="1"/>
  <c r="G39" i="6" s="1"/>
  <c r="D192" i="6"/>
  <c r="E192" i="6" s="1"/>
  <c r="G192" i="6" s="1"/>
  <c r="F639" i="6"/>
  <c r="D639" i="6"/>
  <c r="E639" i="6" s="1"/>
  <c r="G48" i="6"/>
  <c r="G75" i="6"/>
  <c r="G114" i="6"/>
  <c r="G132" i="6"/>
  <c r="G150" i="6"/>
  <c r="G168" i="6"/>
  <c r="D186" i="6"/>
  <c r="E186" i="6" s="1"/>
  <c r="G186" i="6" s="1"/>
  <c r="D203" i="6"/>
  <c r="E203" i="6" s="1"/>
  <c r="G203" i="6" s="1"/>
  <c r="F207" i="6"/>
  <c r="G207" i="6" s="1"/>
  <c r="D227" i="6"/>
  <c r="E227" i="6" s="1"/>
  <c r="G227" i="6" s="1"/>
  <c r="G236" i="6"/>
  <c r="F243" i="6"/>
  <c r="G243" i="6" s="1"/>
  <c r="G260" i="6"/>
  <c r="D320" i="6"/>
  <c r="E320" i="6" s="1"/>
  <c r="F320" i="6"/>
  <c r="F325" i="6"/>
  <c r="D325" i="6"/>
  <c r="E325" i="6" s="1"/>
  <c r="D340" i="6"/>
  <c r="E340" i="6" s="1"/>
  <c r="F340" i="6"/>
  <c r="F453" i="6"/>
  <c r="D453" i="6"/>
  <c r="E453" i="6" s="1"/>
  <c r="F470" i="6"/>
  <c r="D470" i="6"/>
  <c r="E470" i="6" s="1"/>
  <c r="G470" i="6" s="1"/>
  <c r="D631" i="6"/>
  <c r="E631" i="6" s="1"/>
  <c r="F631" i="6"/>
  <c r="F317" i="6"/>
  <c r="D317" i="6"/>
  <c r="E317" i="6" s="1"/>
  <c r="G317" i="6" s="1"/>
  <c r="F467" i="6"/>
  <c r="D467" i="6"/>
  <c r="E467" i="6" s="1"/>
  <c r="D87" i="6"/>
  <c r="E87" i="6" s="1"/>
  <c r="G87" i="6" s="1"/>
  <c r="G578" i="6"/>
  <c r="G121" i="6"/>
  <c r="G128" i="6"/>
  <c r="G139" i="6"/>
  <c r="G146" i="6"/>
  <c r="G157" i="6"/>
  <c r="G164" i="6"/>
  <c r="G182" i="6"/>
  <c r="G187" i="6"/>
  <c r="G194" i="6"/>
  <c r="G221" i="6"/>
  <c r="G244" i="6"/>
  <c r="D254" i="6"/>
  <c r="E254" i="6" s="1"/>
  <c r="G254" i="6" s="1"/>
  <c r="D263" i="6"/>
  <c r="E263" i="6" s="1"/>
  <c r="G263" i="6" s="1"/>
  <c r="G269" i="6"/>
  <c r="D283" i="6"/>
  <c r="E283" i="6" s="1"/>
  <c r="D296" i="6"/>
  <c r="E296" i="6" s="1"/>
  <c r="G296" i="6" s="1"/>
  <c r="D303" i="6"/>
  <c r="E303" i="6" s="1"/>
  <c r="F341" i="6"/>
  <c r="G341" i="6" s="1"/>
  <c r="D341" i="6"/>
  <c r="E341" i="6" s="1"/>
  <c r="G362" i="6"/>
  <c r="G374" i="6"/>
  <c r="F464" i="6"/>
  <c r="D464" i="6"/>
  <c r="E464" i="6" s="1"/>
  <c r="F642" i="6"/>
  <c r="D642" i="6"/>
  <c r="E642" i="6" s="1"/>
  <c r="G642" i="6" s="1"/>
  <c r="F678" i="6"/>
  <c r="D678" i="6"/>
  <c r="E678" i="6" s="1"/>
  <c r="F32" i="6"/>
  <c r="G32" i="6" s="1"/>
  <c r="D59" i="6"/>
  <c r="E59" i="6" s="1"/>
  <c r="G59" i="6" s="1"/>
  <c r="D66" i="6"/>
  <c r="E66" i="6" s="1"/>
  <c r="G66" i="6" s="1"/>
  <c r="D93" i="6"/>
  <c r="E93" i="6" s="1"/>
  <c r="G93" i="6" s="1"/>
  <c r="D99" i="6"/>
  <c r="E99" i="6" s="1"/>
  <c r="G99" i="6" s="1"/>
  <c r="F110" i="6"/>
  <c r="G110" i="6" s="1"/>
  <c r="F403" i="6"/>
  <c r="G403" i="6" s="1"/>
  <c r="D403" i="6"/>
  <c r="E403" i="6" s="1"/>
  <c r="F483" i="6"/>
  <c r="D483" i="6"/>
  <c r="E483" i="6" s="1"/>
  <c r="G483" i="6" s="1"/>
  <c r="F489" i="6"/>
  <c r="D489" i="6"/>
  <c r="E489" i="6" s="1"/>
  <c r="F513" i="6"/>
  <c r="D513" i="6"/>
  <c r="E513" i="6" s="1"/>
  <c r="G513" i="6" s="1"/>
  <c r="G534" i="6"/>
  <c r="G540" i="6"/>
  <c r="F582" i="6"/>
  <c r="D582" i="6"/>
  <c r="E582" i="6" s="1"/>
  <c r="G582" i="6" s="1"/>
  <c r="F692" i="6"/>
  <c r="D692" i="6"/>
  <c r="E692" i="6" s="1"/>
  <c r="G696" i="6"/>
  <c r="F708" i="6"/>
  <c r="D708" i="6"/>
  <c r="E708" i="6" s="1"/>
  <c r="G708" i="6" s="1"/>
  <c r="F597" i="6"/>
  <c r="D597" i="6"/>
  <c r="E597" i="6" s="1"/>
  <c r="G597" i="6" s="1"/>
  <c r="F634" i="6"/>
  <c r="D634" i="6"/>
  <c r="E634" i="6" s="1"/>
  <c r="G80" i="6"/>
  <c r="F104" i="6"/>
  <c r="G104" i="6" s="1"/>
  <c r="D251" i="6"/>
  <c r="E251" i="6" s="1"/>
  <c r="G251" i="6" s="1"/>
  <c r="F35" i="6"/>
  <c r="G35" i="6" s="1"/>
  <c r="F44" i="6"/>
  <c r="G44" i="6" s="1"/>
  <c r="G56" i="6"/>
  <c r="G62" i="6"/>
  <c r="D69" i="6"/>
  <c r="E69" i="6" s="1"/>
  <c r="G69" i="6" s="1"/>
  <c r="F86" i="6"/>
  <c r="G86" i="6" s="1"/>
  <c r="D191" i="6"/>
  <c r="E191" i="6" s="1"/>
  <c r="G191" i="6" s="1"/>
  <c r="D209" i="6"/>
  <c r="E209" i="6" s="1"/>
  <c r="G209" i="6" s="1"/>
  <c r="D233" i="6"/>
  <c r="E233" i="6" s="1"/>
  <c r="G233" i="6" s="1"/>
  <c r="D257" i="6"/>
  <c r="E257" i="6" s="1"/>
  <c r="G257" i="6" s="1"/>
  <c r="D277" i="6"/>
  <c r="E277" i="6" s="1"/>
  <c r="G280" i="6"/>
  <c r="G293" i="6"/>
  <c r="F301" i="6"/>
  <c r="F308" i="6"/>
  <c r="G308" i="6" s="1"/>
  <c r="D316" i="6"/>
  <c r="E316" i="6" s="1"/>
  <c r="F316" i="6"/>
  <c r="G387" i="6"/>
  <c r="G433" i="6"/>
  <c r="F495" i="6"/>
  <c r="D495" i="6"/>
  <c r="E495" i="6" s="1"/>
  <c r="G495" i="6" s="1"/>
  <c r="G535" i="6"/>
  <c r="F656" i="6"/>
  <c r="D656" i="6"/>
  <c r="E656" i="6" s="1"/>
  <c r="G656" i="6" s="1"/>
  <c r="G684" i="6"/>
  <c r="F362" i="6"/>
  <c r="F370" i="6"/>
  <c r="G370" i="6" s="1"/>
  <c r="F374" i="6"/>
  <c r="D389" i="6"/>
  <c r="E389" i="6" s="1"/>
  <c r="G389" i="6" s="1"/>
  <c r="F407" i="6"/>
  <c r="G407" i="6" s="1"/>
  <c r="D412" i="6"/>
  <c r="E412" i="6" s="1"/>
  <c r="G412" i="6" s="1"/>
  <c r="D415" i="6"/>
  <c r="E415" i="6" s="1"/>
  <c r="G415" i="6" s="1"/>
  <c r="D419" i="6"/>
  <c r="E419" i="6" s="1"/>
  <c r="G419" i="6" s="1"/>
  <c r="F431" i="6"/>
  <c r="D442" i="6"/>
  <c r="E442" i="6" s="1"/>
  <c r="G442" i="6" s="1"/>
  <c r="D465" i="6"/>
  <c r="E465" i="6" s="1"/>
  <c r="G465" i="6" s="1"/>
  <c r="D468" i="6"/>
  <c r="E468" i="6" s="1"/>
  <c r="G468" i="6" s="1"/>
  <c r="D476" i="6"/>
  <c r="E476" i="6" s="1"/>
  <c r="G476" i="6" s="1"/>
  <c r="F481" i="6"/>
  <c r="G481" i="6" s="1"/>
  <c r="D498" i="6"/>
  <c r="E498" i="6" s="1"/>
  <c r="G498" i="6" s="1"/>
  <c r="G517" i="6"/>
  <c r="D538" i="6"/>
  <c r="E538" i="6" s="1"/>
  <c r="D563" i="6"/>
  <c r="E563" i="6" s="1"/>
  <c r="G563" i="6" s="1"/>
  <c r="D576" i="6"/>
  <c r="E576" i="6" s="1"/>
  <c r="G576" i="6" s="1"/>
  <c r="D580" i="6"/>
  <c r="E580" i="6" s="1"/>
  <c r="G580" i="6" s="1"/>
  <c r="D598" i="6"/>
  <c r="E598" i="6" s="1"/>
  <c r="G598" i="6" s="1"/>
  <c r="D615" i="6"/>
  <c r="E615" i="6" s="1"/>
  <c r="G615" i="6" s="1"/>
  <c r="D620" i="6"/>
  <c r="E620" i="6" s="1"/>
  <c r="G671" i="6"/>
  <c r="G702" i="6"/>
  <c r="F298" i="6"/>
  <c r="G298" i="6" s="1"/>
  <c r="G311" i="6"/>
  <c r="G321" i="6"/>
  <c r="F328" i="6"/>
  <c r="G328" i="6" s="1"/>
  <c r="G333" i="6"/>
  <c r="D347" i="6"/>
  <c r="E347" i="6" s="1"/>
  <c r="G347" i="6" s="1"/>
  <c r="G352" i="6"/>
  <c r="D359" i="6"/>
  <c r="E359" i="6" s="1"/>
  <c r="G359" i="6" s="1"/>
  <c r="G371" i="6"/>
  <c r="G375" i="6"/>
  <c r="F381" i="6"/>
  <c r="G381" i="6" s="1"/>
  <c r="D386" i="6"/>
  <c r="E386" i="6" s="1"/>
  <c r="G386" i="6" s="1"/>
  <c r="F396" i="6"/>
  <c r="G396" i="6" s="1"/>
  <c r="D436" i="6"/>
  <c r="E436" i="6" s="1"/>
  <c r="D452" i="6"/>
  <c r="E452" i="6" s="1"/>
  <c r="G452" i="6" s="1"/>
  <c r="D463" i="6"/>
  <c r="E463" i="6" s="1"/>
  <c r="G463" i="6" s="1"/>
  <c r="D471" i="6"/>
  <c r="E471" i="6" s="1"/>
  <c r="G471" i="6" s="1"/>
  <c r="D474" i="6"/>
  <c r="E474" i="6" s="1"/>
  <c r="G474" i="6" s="1"/>
  <c r="D488" i="6"/>
  <c r="E488" i="6" s="1"/>
  <c r="D509" i="6"/>
  <c r="E509" i="6" s="1"/>
  <c r="G509" i="6" s="1"/>
  <c r="D512" i="6"/>
  <c r="E512" i="6" s="1"/>
  <c r="G512" i="6" s="1"/>
  <c r="D532" i="6"/>
  <c r="E532" i="6" s="1"/>
  <c r="F535" i="6"/>
  <c r="D542" i="6"/>
  <c r="E542" i="6" s="1"/>
  <c r="D546" i="6"/>
  <c r="E546" i="6" s="1"/>
  <c r="D566" i="6"/>
  <c r="E566" i="6" s="1"/>
  <c r="G566" i="6" s="1"/>
  <c r="D587" i="6"/>
  <c r="E587" i="6" s="1"/>
  <c r="G587" i="6" s="1"/>
  <c r="D610" i="6"/>
  <c r="E610" i="6" s="1"/>
  <c r="G610" i="6" s="1"/>
  <c r="D630" i="6"/>
  <c r="E630" i="6" s="1"/>
  <c r="G630" i="6" s="1"/>
  <c r="D635" i="6"/>
  <c r="E635" i="6" s="1"/>
  <c r="G635" i="6" s="1"/>
  <c r="D641" i="6"/>
  <c r="E641" i="6" s="1"/>
  <c r="G641" i="6" s="1"/>
  <c r="F649" i="6"/>
  <c r="G649" i="6" s="1"/>
  <c r="D663" i="6"/>
  <c r="E663" i="6" s="1"/>
  <c r="G663" i="6" s="1"/>
  <c r="D674" i="6"/>
  <c r="E674" i="6" s="1"/>
  <c r="D677" i="6"/>
  <c r="E677" i="6" s="1"/>
  <c r="G677" i="6" s="1"/>
  <c r="F685" i="6"/>
  <c r="D699" i="6"/>
  <c r="E699" i="6" s="1"/>
  <c r="G699" i="6" s="1"/>
  <c r="G423" i="6"/>
  <c r="G460" i="6"/>
  <c r="G482" i="6"/>
  <c r="G703" i="6"/>
  <c r="D707" i="6"/>
  <c r="E707" i="6" s="1"/>
  <c r="G707" i="6" s="1"/>
  <c r="G334" i="6"/>
  <c r="G353" i="6"/>
  <c r="G357" i="6"/>
  <c r="F363" i="6"/>
  <c r="G363" i="6" s="1"/>
  <c r="F382" i="6"/>
  <c r="G382" i="6" s="1"/>
  <c r="D413" i="6"/>
  <c r="E413" i="6" s="1"/>
  <c r="G420" i="6"/>
  <c r="F426" i="6"/>
  <c r="G426" i="6" s="1"/>
  <c r="D430" i="6"/>
  <c r="E430" i="6" s="1"/>
  <c r="G430" i="6" s="1"/>
  <c r="D437" i="6"/>
  <c r="E437" i="6" s="1"/>
  <c r="G437" i="6" s="1"/>
  <c r="D455" i="6"/>
  <c r="E455" i="6" s="1"/>
  <c r="G455" i="6" s="1"/>
  <c r="D477" i="6"/>
  <c r="E477" i="6" s="1"/>
  <c r="G477" i="6" s="1"/>
  <c r="D479" i="6"/>
  <c r="E479" i="6" s="1"/>
  <c r="G479" i="6" s="1"/>
  <c r="F496" i="6"/>
  <c r="G496" i="6" s="1"/>
  <c r="D504" i="6"/>
  <c r="E504" i="6" s="1"/>
  <c r="G504" i="6" s="1"/>
  <c r="D507" i="6"/>
  <c r="E507" i="6" s="1"/>
  <c r="G507" i="6" s="1"/>
  <c r="D515" i="6"/>
  <c r="E515" i="6" s="1"/>
  <c r="G515" i="6" s="1"/>
  <c r="F571" i="6"/>
  <c r="G571" i="6" s="1"/>
  <c r="D596" i="6"/>
  <c r="E596" i="6" s="1"/>
  <c r="D605" i="6"/>
  <c r="E605" i="6" s="1"/>
  <c r="F613" i="6"/>
  <c r="G613" i="6" s="1"/>
  <c r="D616" i="6"/>
  <c r="E616" i="6" s="1"/>
  <c r="G616" i="6" s="1"/>
  <c r="D621" i="6"/>
  <c r="E621" i="6" s="1"/>
  <c r="G621" i="6" s="1"/>
  <c r="D627" i="6"/>
  <c r="E627" i="6" s="1"/>
  <c r="G627" i="6" s="1"/>
  <c r="D633" i="6"/>
  <c r="E633" i="6" s="1"/>
  <c r="G633" i="6" s="1"/>
  <c r="D650" i="6"/>
  <c r="E650" i="6" s="1"/>
  <c r="G650" i="6" s="1"/>
  <c r="D672" i="6"/>
  <c r="E672" i="6" s="1"/>
  <c r="G672" i="6" s="1"/>
  <c r="D686" i="6"/>
  <c r="E686" i="6" s="1"/>
  <c r="G686" i="6" s="1"/>
  <c r="F703" i="6"/>
  <c r="G335" i="6"/>
  <c r="G339" i="6"/>
  <c r="G369" i="6"/>
  <c r="G614" i="6"/>
  <c r="F667" i="6"/>
  <c r="G667" i="6" s="1"/>
  <c r="D335" i="6"/>
  <c r="E335" i="6" s="1"/>
  <c r="F339" i="6"/>
  <c r="D343" i="6"/>
  <c r="E343" i="6" s="1"/>
  <c r="G343" i="6" s="1"/>
  <c r="G346" i="6"/>
  <c r="F358" i="6"/>
  <c r="G358" i="6" s="1"/>
  <c r="F369" i="6"/>
  <c r="G377" i="6"/>
  <c r="F388" i="6"/>
  <c r="G388" i="6" s="1"/>
  <c r="D418" i="6"/>
  <c r="E418" i="6" s="1"/>
  <c r="G418" i="6" s="1"/>
  <c r="G438" i="6"/>
  <c r="F444" i="6"/>
  <c r="G444" i="6" s="1"/>
  <c r="D448" i="6"/>
  <c r="E448" i="6" s="1"/>
  <c r="G448" i="6" s="1"/>
  <c r="D456" i="6"/>
  <c r="E456" i="6" s="1"/>
  <c r="G456" i="6" s="1"/>
  <c r="D462" i="6"/>
  <c r="E462" i="6" s="1"/>
  <c r="G462" i="6" s="1"/>
  <c r="D486" i="6"/>
  <c r="E486" i="6" s="1"/>
  <c r="G486" i="6" s="1"/>
  <c r="D492" i="6"/>
  <c r="E492" i="6" s="1"/>
  <c r="G492" i="6" s="1"/>
  <c r="D497" i="6"/>
  <c r="E497" i="6" s="1"/>
  <c r="D511" i="6"/>
  <c r="E511" i="6" s="1"/>
  <c r="D575" i="6"/>
  <c r="E575" i="6" s="1"/>
  <c r="G575" i="6" s="1"/>
  <c r="D681" i="6"/>
  <c r="E681" i="6" s="1"/>
  <c r="G681" i="6" s="1"/>
  <c r="D687" i="6"/>
  <c r="E687" i="6" s="1"/>
  <c r="G687" i="6" s="1"/>
  <c r="B9" i="6"/>
  <c r="C8" i="6"/>
  <c r="D8" i="6" s="1"/>
  <c r="E8" i="6" s="1"/>
  <c r="F64" i="6"/>
  <c r="D64" i="6"/>
  <c r="E64" i="6" s="1"/>
  <c r="G64" i="6" s="1"/>
  <c r="F100" i="6"/>
  <c r="D100" i="6"/>
  <c r="E100" i="6" s="1"/>
  <c r="G100" i="6" s="1"/>
  <c r="F137" i="6"/>
  <c r="D137" i="6"/>
  <c r="E137" i="6" s="1"/>
  <c r="F336" i="6"/>
  <c r="D336" i="6"/>
  <c r="E336" i="6" s="1"/>
  <c r="F6" i="6"/>
  <c r="G6" i="6" s="1"/>
  <c r="F38" i="6"/>
  <c r="G38" i="6" s="1"/>
  <c r="D47" i="6"/>
  <c r="E47" i="6" s="1"/>
  <c r="G47" i="6" s="1"/>
  <c r="G55" i="6"/>
  <c r="F70" i="6"/>
  <c r="D70" i="6"/>
  <c r="E70" i="6" s="1"/>
  <c r="D83" i="6"/>
  <c r="E83" i="6" s="1"/>
  <c r="G83" i="6" s="1"/>
  <c r="G91" i="6"/>
  <c r="F106" i="6"/>
  <c r="D106" i="6"/>
  <c r="E106" i="6" s="1"/>
  <c r="F258" i="6"/>
  <c r="D258" i="6"/>
  <c r="E258" i="6" s="1"/>
  <c r="G258" i="6" s="1"/>
  <c r="D274" i="6"/>
  <c r="E274" i="6" s="1"/>
  <c r="G274" i="6" s="1"/>
  <c r="F274" i="6"/>
  <c r="F294" i="6"/>
  <c r="D294" i="6"/>
  <c r="E294" i="6" s="1"/>
  <c r="D310" i="6"/>
  <c r="E310" i="6" s="1"/>
  <c r="F310" i="6"/>
  <c r="F58" i="6"/>
  <c r="D58" i="6"/>
  <c r="E58" i="6" s="1"/>
  <c r="D71" i="6"/>
  <c r="E71" i="6" s="1"/>
  <c r="G71" i="6" s="1"/>
  <c r="F94" i="6"/>
  <c r="D94" i="6"/>
  <c r="E94" i="6" s="1"/>
  <c r="G94" i="6" s="1"/>
  <c r="D107" i="6"/>
  <c r="E107" i="6" s="1"/>
  <c r="G107" i="6" s="1"/>
  <c r="G197" i="6"/>
  <c r="F271" i="6"/>
  <c r="D271" i="6"/>
  <c r="E271" i="6" s="1"/>
  <c r="G271" i="6" s="1"/>
  <c r="F307" i="6"/>
  <c r="D307" i="6"/>
  <c r="E307" i="6" s="1"/>
  <c r="G307" i="6" s="1"/>
  <c r="D390" i="6"/>
  <c r="E390" i="6" s="1"/>
  <c r="F390" i="6"/>
  <c r="F7" i="6"/>
  <c r="G7" i="6" s="1"/>
  <c r="F34" i="6"/>
  <c r="D34" i="6"/>
  <c r="E34" i="6" s="1"/>
  <c r="G37" i="6"/>
  <c r="F52" i="6"/>
  <c r="D52" i="6"/>
  <c r="E52" i="6" s="1"/>
  <c r="D65" i="6"/>
  <c r="E65" i="6" s="1"/>
  <c r="G65" i="6" s="1"/>
  <c r="G73" i="6"/>
  <c r="F88" i="6"/>
  <c r="D88" i="6"/>
  <c r="E88" i="6" s="1"/>
  <c r="G88" i="6" s="1"/>
  <c r="D101" i="6"/>
  <c r="E101" i="6" s="1"/>
  <c r="G101" i="6" s="1"/>
  <c r="G109" i="6"/>
  <c r="G122" i="6"/>
  <c r="F125" i="6"/>
  <c r="D125" i="6"/>
  <c r="E125" i="6" s="1"/>
  <c r="G140" i="6"/>
  <c r="F143" i="6"/>
  <c r="D143" i="6"/>
  <c r="E143" i="6" s="1"/>
  <c r="G158" i="6"/>
  <c r="F161" i="6"/>
  <c r="D161" i="6"/>
  <c r="E161" i="6" s="1"/>
  <c r="G176" i="6"/>
  <c r="F179" i="6"/>
  <c r="D179" i="6"/>
  <c r="E179" i="6" s="1"/>
  <c r="F223" i="6"/>
  <c r="D223" i="6"/>
  <c r="E223" i="6" s="1"/>
  <c r="G223" i="6" s="1"/>
  <c r="D256" i="6"/>
  <c r="E256" i="6" s="1"/>
  <c r="F256" i="6"/>
  <c r="F276" i="6"/>
  <c r="D276" i="6"/>
  <c r="E276" i="6" s="1"/>
  <c r="D292" i="6"/>
  <c r="E292" i="6" s="1"/>
  <c r="F292" i="6"/>
  <c r="F312" i="6"/>
  <c r="D312" i="6"/>
  <c r="E312" i="6" s="1"/>
  <c r="G312" i="6" s="1"/>
  <c r="F354" i="6"/>
  <c r="D354" i="6"/>
  <c r="E354" i="6" s="1"/>
  <c r="F487" i="6"/>
  <c r="D487" i="6"/>
  <c r="E487" i="6" s="1"/>
  <c r="F173" i="6"/>
  <c r="D173" i="6"/>
  <c r="E173" i="6" s="1"/>
  <c r="F5" i="6"/>
  <c r="D5" i="6"/>
  <c r="E5" i="6" s="1"/>
  <c r="F46" i="6"/>
  <c r="D46" i="6"/>
  <c r="E46" i="6" s="1"/>
  <c r="F82" i="6"/>
  <c r="D82" i="6"/>
  <c r="E82" i="6" s="1"/>
  <c r="D208" i="6"/>
  <c r="E208" i="6" s="1"/>
  <c r="G208" i="6" s="1"/>
  <c r="F208" i="6"/>
  <c r="F234" i="6"/>
  <c r="D234" i="6"/>
  <c r="E234" i="6" s="1"/>
  <c r="F119" i="6"/>
  <c r="D119" i="6"/>
  <c r="E119" i="6" s="1"/>
  <c r="G119" i="6" s="1"/>
  <c r="F155" i="6"/>
  <c r="D155" i="6"/>
  <c r="E155" i="6" s="1"/>
  <c r="F210" i="6"/>
  <c r="D210" i="6"/>
  <c r="E210" i="6" s="1"/>
  <c r="D232" i="6"/>
  <c r="E232" i="6" s="1"/>
  <c r="F232" i="6"/>
  <c r="F40" i="6"/>
  <c r="D40" i="6"/>
  <c r="E40" i="6" s="1"/>
  <c r="D53" i="6"/>
  <c r="E53" i="6" s="1"/>
  <c r="G53" i="6" s="1"/>
  <c r="F76" i="6"/>
  <c r="D76" i="6"/>
  <c r="E76" i="6" s="1"/>
  <c r="G76" i="6" s="1"/>
  <c r="D89" i="6"/>
  <c r="E89" i="6" s="1"/>
  <c r="G89" i="6" s="1"/>
  <c r="F113" i="6"/>
  <c r="D113" i="6"/>
  <c r="E113" i="6" s="1"/>
  <c r="F131" i="6"/>
  <c r="D131" i="6"/>
  <c r="E131" i="6" s="1"/>
  <c r="F149" i="6"/>
  <c r="D149" i="6"/>
  <c r="E149" i="6" s="1"/>
  <c r="F167" i="6"/>
  <c r="D167" i="6"/>
  <c r="E167" i="6" s="1"/>
  <c r="F185" i="6"/>
  <c r="D185" i="6"/>
  <c r="E185" i="6" s="1"/>
  <c r="F253" i="6"/>
  <c r="D253" i="6"/>
  <c r="E253" i="6" s="1"/>
  <c r="G253" i="6" s="1"/>
  <c r="F289" i="6"/>
  <c r="D289" i="6"/>
  <c r="E289" i="6" s="1"/>
  <c r="G323" i="6"/>
  <c r="F372" i="6"/>
  <c r="D372" i="6"/>
  <c r="E372" i="6" s="1"/>
  <c r="G372" i="6" s="1"/>
  <c r="F204" i="6"/>
  <c r="D204" i="6"/>
  <c r="E204" i="6" s="1"/>
  <c r="G217" i="6"/>
  <c r="F228" i="6"/>
  <c r="D228" i="6"/>
  <c r="E228" i="6" s="1"/>
  <c r="G237" i="6"/>
  <c r="F241" i="6"/>
  <c r="G241" i="6" s="1"/>
  <c r="G265" i="6"/>
  <c r="G283" i="6"/>
  <c r="G301" i="6"/>
  <c r="G319" i="6"/>
  <c r="D432" i="6"/>
  <c r="E432" i="6" s="1"/>
  <c r="F432" i="6"/>
  <c r="F480" i="6"/>
  <c r="D480" i="6"/>
  <c r="E480" i="6" s="1"/>
  <c r="F240" i="6"/>
  <c r="D240" i="6"/>
  <c r="E240" i="6" s="1"/>
  <c r="G436" i="6"/>
  <c r="D112" i="6"/>
  <c r="E112" i="6" s="1"/>
  <c r="G112" i="6" s="1"/>
  <c r="D118" i="6"/>
  <c r="E118" i="6" s="1"/>
  <c r="G118" i="6" s="1"/>
  <c r="D124" i="6"/>
  <c r="E124" i="6" s="1"/>
  <c r="G124" i="6" s="1"/>
  <c r="D130" i="6"/>
  <c r="E130" i="6" s="1"/>
  <c r="G130" i="6" s="1"/>
  <c r="D136" i="6"/>
  <c r="E136" i="6" s="1"/>
  <c r="G136" i="6" s="1"/>
  <c r="D142" i="6"/>
  <c r="E142" i="6" s="1"/>
  <c r="G142" i="6" s="1"/>
  <c r="D148" i="6"/>
  <c r="E148" i="6" s="1"/>
  <c r="G148" i="6" s="1"/>
  <c r="D154" i="6"/>
  <c r="E154" i="6" s="1"/>
  <c r="G154" i="6" s="1"/>
  <c r="D160" i="6"/>
  <c r="E160" i="6" s="1"/>
  <c r="G160" i="6" s="1"/>
  <c r="D166" i="6"/>
  <c r="E166" i="6" s="1"/>
  <c r="G166" i="6" s="1"/>
  <c r="D172" i="6"/>
  <c r="E172" i="6" s="1"/>
  <c r="G172" i="6" s="1"/>
  <c r="D178" i="6"/>
  <c r="E178" i="6" s="1"/>
  <c r="G178" i="6" s="1"/>
  <c r="D184" i="6"/>
  <c r="E184" i="6" s="1"/>
  <c r="G184" i="6" s="1"/>
  <c r="D188" i="6"/>
  <c r="E188" i="6" s="1"/>
  <c r="G188" i="6" s="1"/>
  <c r="D205" i="6"/>
  <c r="E205" i="6" s="1"/>
  <c r="G205" i="6" s="1"/>
  <c r="F216" i="6"/>
  <c r="D216" i="6"/>
  <c r="E216" i="6" s="1"/>
  <c r="G216" i="6" s="1"/>
  <c r="G219" i="6"/>
  <c r="D229" i="6"/>
  <c r="E229" i="6" s="1"/>
  <c r="G229" i="6" s="1"/>
  <c r="F238" i="6"/>
  <c r="G238" i="6" s="1"/>
  <c r="F246" i="6"/>
  <c r="D246" i="6"/>
  <c r="E246" i="6" s="1"/>
  <c r="G246" i="6" s="1"/>
  <c r="G249" i="6"/>
  <c r="F264" i="6"/>
  <c r="D264" i="6"/>
  <c r="E264" i="6" s="1"/>
  <c r="G267" i="6"/>
  <c r="F282" i="6"/>
  <c r="D282" i="6"/>
  <c r="E282" i="6" s="1"/>
  <c r="G285" i="6"/>
  <c r="F300" i="6"/>
  <c r="D300" i="6"/>
  <c r="E300" i="6" s="1"/>
  <c r="G303" i="6"/>
  <c r="F318" i="6"/>
  <c r="D318" i="6"/>
  <c r="E318" i="6" s="1"/>
  <c r="F330" i="6"/>
  <c r="D330" i="6"/>
  <c r="E330" i="6" s="1"/>
  <c r="D337" i="6"/>
  <c r="E337" i="6" s="1"/>
  <c r="G337" i="6" s="1"/>
  <c r="F348" i="6"/>
  <c r="D348" i="6"/>
  <c r="E348" i="6" s="1"/>
  <c r="D355" i="6"/>
  <c r="E355" i="6" s="1"/>
  <c r="G355" i="6" s="1"/>
  <c r="F366" i="6"/>
  <c r="D366" i="6"/>
  <c r="E366" i="6" s="1"/>
  <c r="D373" i="6"/>
  <c r="E373" i="6" s="1"/>
  <c r="G373" i="6" s="1"/>
  <c r="F384" i="6"/>
  <c r="D384" i="6"/>
  <c r="E384" i="6" s="1"/>
  <c r="G391" i="6"/>
  <c r="F473" i="6"/>
  <c r="D473" i="6"/>
  <c r="E473" i="6" s="1"/>
  <c r="F494" i="6"/>
  <c r="D494" i="6"/>
  <c r="E494" i="6" s="1"/>
  <c r="F198" i="6"/>
  <c r="D198" i="6"/>
  <c r="E198" i="6" s="1"/>
  <c r="G235" i="6"/>
  <c r="G259" i="6"/>
  <c r="G277" i="6"/>
  <c r="G295" i="6"/>
  <c r="G313" i="6"/>
  <c r="F324" i="6"/>
  <c r="D324" i="6"/>
  <c r="E324" i="6" s="1"/>
  <c r="D414" i="6"/>
  <c r="E414" i="6" s="1"/>
  <c r="F414" i="6"/>
  <c r="F196" i="6"/>
  <c r="G196" i="6" s="1"/>
  <c r="F222" i="6"/>
  <c r="D222" i="6"/>
  <c r="E222" i="6" s="1"/>
  <c r="F252" i="6"/>
  <c r="D252" i="6"/>
  <c r="E252" i="6" s="1"/>
  <c r="G252" i="6" s="1"/>
  <c r="G255" i="6"/>
  <c r="F270" i="6"/>
  <c r="D270" i="6"/>
  <c r="E270" i="6" s="1"/>
  <c r="G270" i="6" s="1"/>
  <c r="G273" i="6"/>
  <c r="F288" i="6"/>
  <c r="D288" i="6"/>
  <c r="E288" i="6" s="1"/>
  <c r="G288" i="6" s="1"/>
  <c r="G291" i="6"/>
  <c r="F306" i="6"/>
  <c r="D306" i="6"/>
  <c r="E306" i="6" s="1"/>
  <c r="G309" i="6"/>
  <c r="F322" i="6"/>
  <c r="G322" i="6" s="1"/>
  <c r="D331" i="6"/>
  <c r="E331" i="6" s="1"/>
  <c r="G331" i="6" s="1"/>
  <c r="F342" i="6"/>
  <c r="D342" i="6"/>
  <c r="E342" i="6" s="1"/>
  <c r="G342" i="6" s="1"/>
  <c r="D349" i="6"/>
  <c r="E349" i="6" s="1"/>
  <c r="G349" i="6" s="1"/>
  <c r="F360" i="6"/>
  <c r="D360" i="6"/>
  <c r="E360" i="6" s="1"/>
  <c r="D367" i="6"/>
  <c r="E367" i="6" s="1"/>
  <c r="G367" i="6" s="1"/>
  <c r="F378" i="6"/>
  <c r="D378" i="6"/>
  <c r="E378" i="6" s="1"/>
  <c r="G378" i="6" s="1"/>
  <c r="D385" i="6"/>
  <c r="E385" i="6" s="1"/>
  <c r="G385" i="6" s="1"/>
  <c r="D402" i="6"/>
  <c r="E402" i="6" s="1"/>
  <c r="F402" i="6"/>
  <c r="D400" i="6"/>
  <c r="E400" i="6" s="1"/>
  <c r="G400" i="6" s="1"/>
  <c r="F408" i="6"/>
  <c r="G408" i="6" s="1"/>
  <c r="F410" i="6"/>
  <c r="D410" i="6"/>
  <c r="E410" i="6" s="1"/>
  <c r="G410" i="6" s="1"/>
  <c r="F417" i="6"/>
  <c r="G417" i="6" s="1"/>
  <c r="F428" i="6"/>
  <c r="D428" i="6"/>
  <c r="E428" i="6" s="1"/>
  <c r="G428" i="6" s="1"/>
  <c r="F435" i="6"/>
  <c r="G435" i="6" s="1"/>
  <c r="F446" i="6"/>
  <c r="D446" i="6"/>
  <c r="E446" i="6" s="1"/>
  <c r="G469" i="6"/>
  <c r="G488" i="6"/>
  <c r="D502" i="6"/>
  <c r="E502" i="6" s="1"/>
  <c r="G502" i="6" s="1"/>
  <c r="F502" i="6"/>
  <c r="G511" i="6"/>
  <c r="D583" i="6"/>
  <c r="E583" i="6" s="1"/>
  <c r="F583" i="6"/>
  <c r="F593" i="6"/>
  <c r="D593" i="6"/>
  <c r="E593" i="6" s="1"/>
  <c r="G593" i="6" s="1"/>
  <c r="F416" i="6"/>
  <c r="D416" i="6"/>
  <c r="E416" i="6" s="1"/>
  <c r="G416" i="6" s="1"/>
  <c r="F434" i="6"/>
  <c r="D434" i="6"/>
  <c r="E434" i="6" s="1"/>
  <c r="D466" i="6"/>
  <c r="E466" i="6" s="1"/>
  <c r="F466" i="6"/>
  <c r="G497" i="6"/>
  <c r="F562" i="6"/>
  <c r="D562" i="6"/>
  <c r="E562" i="6" s="1"/>
  <c r="D393" i="6"/>
  <c r="E393" i="6" s="1"/>
  <c r="G393" i="6" s="1"/>
  <c r="D399" i="6"/>
  <c r="E399" i="6" s="1"/>
  <c r="G399" i="6" s="1"/>
  <c r="F404" i="6"/>
  <c r="D404" i="6"/>
  <c r="E404" i="6" s="1"/>
  <c r="D411" i="6"/>
  <c r="E411" i="6" s="1"/>
  <c r="G411" i="6" s="1"/>
  <c r="G425" i="6"/>
  <c r="D429" i="6"/>
  <c r="E429" i="6" s="1"/>
  <c r="G429" i="6" s="1"/>
  <c r="G443" i="6"/>
  <c r="D447" i="6"/>
  <c r="E447" i="6" s="1"/>
  <c r="G447" i="6" s="1"/>
  <c r="G508" i="6"/>
  <c r="D519" i="6"/>
  <c r="E519" i="6" s="1"/>
  <c r="G519" i="6" s="1"/>
  <c r="G521" i="6"/>
  <c r="D577" i="6"/>
  <c r="E577" i="6" s="1"/>
  <c r="G577" i="6" s="1"/>
  <c r="F577" i="6"/>
  <c r="F422" i="6"/>
  <c r="D422" i="6"/>
  <c r="E422" i="6" s="1"/>
  <c r="G422" i="6" s="1"/>
  <c r="F440" i="6"/>
  <c r="D440" i="6"/>
  <c r="E440" i="6" s="1"/>
  <c r="G440" i="6" s="1"/>
  <c r="G451" i="6"/>
  <c r="G458" i="6"/>
  <c r="D484" i="6"/>
  <c r="E484" i="6" s="1"/>
  <c r="G484" i="6" s="1"/>
  <c r="F484" i="6"/>
  <c r="G505" i="6"/>
  <c r="F516" i="6"/>
  <c r="D516" i="6"/>
  <c r="E516" i="6" s="1"/>
  <c r="D529" i="6"/>
  <c r="E529" i="6" s="1"/>
  <c r="F529" i="6"/>
  <c r="F568" i="6"/>
  <c r="D568" i="6"/>
  <c r="E568" i="6" s="1"/>
  <c r="G568" i="6" s="1"/>
  <c r="F647" i="6"/>
  <c r="D647" i="6"/>
  <c r="E647" i="6" s="1"/>
  <c r="D392" i="6"/>
  <c r="E392" i="6" s="1"/>
  <c r="G392" i="6" s="1"/>
  <c r="F398" i="6"/>
  <c r="D398" i="6"/>
  <c r="E398" i="6" s="1"/>
  <c r="G413" i="6"/>
  <c r="G431" i="6"/>
  <c r="D514" i="6"/>
  <c r="E514" i="6" s="1"/>
  <c r="F514" i="6"/>
  <c r="G532" i="6"/>
  <c r="G596" i="6"/>
  <c r="F533" i="6"/>
  <c r="D533" i="6"/>
  <c r="E533" i="6" s="1"/>
  <c r="G533" i="6" s="1"/>
  <c r="G542" i="6"/>
  <c r="G550" i="6"/>
  <c r="G565" i="6"/>
  <c r="D567" i="6"/>
  <c r="E567" i="6" s="1"/>
  <c r="F567" i="6"/>
  <c r="D573" i="6"/>
  <c r="E573" i="6" s="1"/>
  <c r="G573" i="6" s="1"/>
  <c r="F573" i="6"/>
  <c r="G620" i="6"/>
  <c r="F629" i="6"/>
  <c r="D629" i="6"/>
  <c r="E629" i="6" s="1"/>
  <c r="G631" i="6"/>
  <c r="G674" i="6"/>
  <c r="G688" i="6"/>
  <c r="F700" i="6"/>
  <c r="D700" i="6"/>
  <c r="E700" i="6" s="1"/>
  <c r="D531" i="6"/>
  <c r="E531" i="6" s="1"/>
  <c r="F531" i="6"/>
  <c r="D537" i="6"/>
  <c r="E537" i="6" s="1"/>
  <c r="F537" i="6"/>
  <c r="F551" i="6"/>
  <c r="D551" i="6"/>
  <c r="E551" i="6" s="1"/>
  <c r="G551" i="6" s="1"/>
  <c r="D585" i="6"/>
  <c r="E585" i="6" s="1"/>
  <c r="F585" i="6"/>
  <c r="D601" i="6"/>
  <c r="E601" i="6" s="1"/>
  <c r="G601" i="6" s="1"/>
  <c r="F601" i="6"/>
  <c r="F665" i="6"/>
  <c r="D665" i="6"/>
  <c r="E665" i="6" s="1"/>
  <c r="G665" i="6" s="1"/>
  <c r="F706" i="6"/>
  <c r="D706" i="6"/>
  <c r="E706" i="6" s="1"/>
  <c r="G706" i="6" s="1"/>
  <c r="D539" i="6"/>
  <c r="E539" i="6" s="1"/>
  <c r="G539" i="6" s="1"/>
  <c r="D541" i="6"/>
  <c r="E541" i="6" s="1"/>
  <c r="F541" i="6"/>
  <c r="G634" i="6"/>
  <c r="F683" i="6"/>
  <c r="D683" i="6"/>
  <c r="E683" i="6" s="1"/>
  <c r="G685" i="6"/>
  <c r="G701" i="6"/>
  <c r="G547" i="6"/>
  <c r="D549" i="6"/>
  <c r="E549" i="6" s="1"/>
  <c r="F549" i="6"/>
  <c r="D555" i="6"/>
  <c r="E555" i="6" s="1"/>
  <c r="F555" i="6"/>
  <c r="F569" i="6"/>
  <c r="D569" i="6"/>
  <c r="E569" i="6" s="1"/>
  <c r="G586" i="6"/>
  <c r="F608" i="6"/>
  <c r="D608" i="6"/>
  <c r="E608" i="6" s="1"/>
  <c r="F454" i="6"/>
  <c r="G454" i="6" s="1"/>
  <c r="F472" i="6"/>
  <c r="G472" i="6" s="1"/>
  <c r="F490" i="6"/>
  <c r="G490" i="6" s="1"/>
  <c r="D523" i="6"/>
  <c r="E523" i="6" s="1"/>
  <c r="F523" i="6"/>
  <c r="F547" i="6"/>
  <c r="D557" i="6"/>
  <c r="E557" i="6" s="1"/>
  <c r="G557" i="6" s="1"/>
  <c r="D559" i="6"/>
  <c r="E559" i="6" s="1"/>
  <c r="F559" i="6"/>
  <c r="F590" i="6"/>
  <c r="D590" i="6"/>
  <c r="E590" i="6" s="1"/>
  <c r="G602" i="6"/>
  <c r="D604" i="6"/>
  <c r="E604" i="6" s="1"/>
  <c r="G604" i="6" s="1"/>
  <c r="G611" i="6"/>
  <c r="F626" i="6"/>
  <c r="D626" i="6"/>
  <c r="E626" i="6" s="1"/>
  <c r="G670" i="6"/>
  <c r="G528" i="6"/>
  <c r="G538" i="6"/>
  <c r="D543" i="6"/>
  <c r="E543" i="6" s="1"/>
  <c r="F543" i="6"/>
  <c r="G546" i="6"/>
  <c r="G556" i="6"/>
  <c r="D561" i="6"/>
  <c r="E561" i="6" s="1"/>
  <c r="F561" i="6"/>
  <c r="G564" i="6"/>
  <c r="G574" i="6"/>
  <c r="D579" i="6"/>
  <c r="E579" i="6" s="1"/>
  <c r="F579" i="6"/>
  <c r="G592" i="6"/>
  <c r="G605" i="6"/>
  <c r="G623" i="6"/>
  <c r="G628" i="6"/>
  <c r="D637" i="6"/>
  <c r="E637" i="6" s="1"/>
  <c r="F637" i="6"/>
  <c r="G646" i="6"/>
  <c r="D655" i="6"/>
  <c r="E655" i="6" s="1"/>
  <c r="F655" i="6"/>
  <c r="G664" i="6"/>
  <c r="D673" i="6"/>
  <c r="E673" i="6" s="1"/>
  <c r="F673" i="6"/>
  <c r="G682" i="6"/>
  <c r="D691" i="6"/>
  <c r="E691" i="6" s="1"/>
  <c r="F691" i="6"/>
  <c r="D619" i="6"/>
  <c r="E619" i="6" s="1"/>
  <c r="F619" i="6"/>
  <c r="G704" i="6"/>
  <c r="F589" i="6"/>
  <c r="G589" i="6" s="1"/>
  <c r="F607" i="6"/>
  <c r="G607" i="6" s="1"/>
  <c r="F625" i="6"/>
  <c r="G625" i="6" s="1"/>
  <c r="F643" i="6"/>
  <c r="G643" i="6" s="1"/>
  <c r="F661" i="6"/>
  <c r="G661" i="6" s="1"/>
  <c r="F679" i="6"/>
  <c r="G679" i="6" s="1"/>
  <c r="F697" i="6"/>
  <c r="G697" i="6" s="1"/>
  <c r="F710" i="6"/>
  <c r="G710" i="6" s="1"/>
  <c r="D712" i="6"/>
  <c r="E712" i="6" s="1"/>
  <c r="G712" i="6" s="1"/>
  <c r="D711" i="6"/>
  <c r="E711" i="6" s="1"/>
  <c r="G711" i="6" s="1"/>
  <c r="D713" i="6"/>
  <c r="E713" i="6" s="1"/>
  <c r="G713" i="6" s="1"/>
  <c r="G300" i="6" l="1"/>
  <c r="G240" i="6"/>
  <c r="G467" i="6"/>
  <c r="G350" i="6"/>
  <c r="G523" i="6"/>
  <c r="G453" i="6"/>
  <c r="G561" i="6"/>
  <c r="G537" i="6"/>
  <c r="G316" i="6"/>
  <c r="G619" i="6"/>
  <c r="G626" i="6"/>
  <c r="G404" i="6"/>
  <c r="G583" i="6"/>
  <c r="G446" i="6"/>
  <c r="G360" i="6"/>
  <c r="G306" i="6"/>
  <c r="G198" i="6"/>
  <c r="G282" i="6"/>
  <c r="G173" i="6"/>
  <c r="G464" i="6"/>
  <c r="G340" i="6"/>
  <c r="G475" i="6"/>
  <c r="G692" i="6"/>
  <c r="G489" i="6"/>
  <c r="G325" i="6"/>
  <c r="G320" i="6"/>
  <c r="G700" i="6"/>
  <c r="G494" i="6"/>
  <c r="G318" i="6"/>
  <c r="G432" i="6"/>
  <c r="G149" i="6"/>
  <c r="G82" i="6"/>
  <c r="G390" i="6"/>
  <c r="G678" i="6"/>
  <c r="G639" i="6"/>
  <c r="G329" i="6"/>
  <c r="G424" i="6"/>
  <c r="G543" i="6"/>
  <c r="G549" i="6"/>
  <c r="G691" i="6"/>
  <c r="G655" i="6"/>
  <c r="G579" i="6"/>
  <c r="G590" i="6"/>
  <c r="G608" i="6"/>
  <c r="G555" i="6"/>
  <c r="G683" i="6"/>
  <c r="G541" i="6"/>
  <c r="G514" i="6"/>
  <c r="G647" i="6"/>
  <c r="G516" i="6"/>
  <c r="G402" i="6"/>
  <c r="G222" i="6"/>
  <c r="G324" i="6"/>
  <c r="G473" i="6"/>
  <c r="G366" i="6"/>
  <c r="G330" i="6"/>
  <c r="G204" i="6"/>
  <c r="G276" i="6"/>
  <c r="G179" i="6"/>
  <c r="G143" i="6"/>
  <c r="G52" i="6"/>
  <c r="G137" i="6"/>
  <c r="G310" i="6"/>
  <c r="G232" i="6"/>
  <c r="G673" i="6"/>
  <c r="G637" i="6"/>
  <c r="G559" i="6"/>
  <c r="G569" i="6"/>
  <c r="G585" i="6"/>
  <c r="G531" i="6"/>
  <c r="G629" i="6"/>
  <c r="G567" i="6"/>
  <c r="G398" i="6"/>
  <c r="G562" i="6"/>
  <c r="G434" i="6"/>
  <c r="G384" i="6"/>
  <c r="G348" i="6"/>
  <c r="G480" i="6"/>
  <c r="G228" i="6"/>
  <c r="G185" i="6"/>
  <c r="G131" i="6"/>
  <c r="G210" i="6"/>
  <c r="G234" i="6"/>
  <c r="G46" i="6"/>
  <c r="G487" i="6"/>
  <c r="G256" i="6"/>
  <c r="G161" i="6"/>
  <c r="G125" i="6"/>
  <c r="G34" i="6"/>
  <c r="G294" i="6"/>
  <c r="G70" i="6"/>
  <c r="G336" i="6"/>
  <c r="C9" i="6"/>
  <c r="D9" i="6" s="1"/>
  <c r="E9" i="6" s="1"/>
  <c r="B10" i="6"/>
  <c r="F8" i="6"/>
  <c r="G8" i="6" s="1"/>
  <c r="G466" i="6"/>
  <c r="G529" i="6"/>
  <c r="G414" i="6"/>
  <c r="G264" i="6"/>
  <c r="G289" i="6"/>
  <c r="G167" i="6"/>
  <c r="G113" i="6"/>
  <c r="G40" i="6"/>
  <c r="G155" i="6"/>
  <c r="G5" i="6"/>
  <c r="G354" i="6"/>
  <c r="G292" i="6"/>
  <c r="G58" i="6"/>
  <c r="G106" i="6"/>
  <c r="C10" i="6" l="1"/>
  <c r="D10" i="6" s="1"/>
  <c r="E10" i="6" s="1"/>
  <c r="B11" i="6"/>
  <c r="F9" i="6"/>
  <c r="G9" i="6" s="1"/>
  <c r="C11" i="6" l="1"/>
  <c r="D11" i="6" s="1"/>
  <c r="E11" i="6" s="1"/>
  <c r="B12" i="6"/>
  <c r="F10" i="6"/>
  <c r="G10" i="6" s="1"/>
  <c r="B13" i="6" l="1"/>
  <c r="C12" i="6"/>
  <c r="D12" i="6" s="1"/>
  <c r="E12" i="6" s="1"/>
  <c r="F11" i="6"/>
  <c r="G11" i="6" s="1"/>
  <c r="C13" i="6" l="1"/>
  <c r="D13" i="6" s="1"/>
  <c r="E13" i="6" s="1"/>
  <c r="B14" i="6"/>
  <c r="F12" i="6"/>
  <c r="G12" i="6" s="1"/>
  <c r="C14" i="6" l="1"/>
  <c r="D14" i="6" s="1"/>
  <c r="E14" i="6" s="1"/>
  <c r="B15" i="6"/>
  <c r="F13" i="6"/>
  <c r="G13" i="6" s="1"/>
  <c r="C15" i="6" l="1"/>
  <c r="D15" i="6" s="1"/>
  <c r="E15" i="6" s="1"/>
  <c r="B16" i="6"/>
  <c r="F14" i="6"/>
  <c r="G14" i="6" s="1"/>
  <c r="B17" i="6" l="1"/>
  <c r="C16" i="6"/>
  <c r="D16" i="6" s="1"/>
  <c r="E16" i="6" s="1"/>
  <c r="F15" i="6"/>
  <c r="G15" i="6" s="1"/>
  <c r="C17" i="6" l="1"/>
  <c r="D17" i="6" s="1"/>
  <c r="E17" i="6" s="1"/>
  <c r="B18" i="6"/>
  <c r="F16" i="6"/>
  <c r="G16" i="6" s="1"/>
  <c r="B19" i="6" l="1"/>
  <c r="C18" i="6"/>
  <c r="D18" i="6" s="1"/>
  <c r="E18" i="6" s="1"/>
  <c r="F17" i="6"/>
  <c r="G17" i="6" s="1"/>
  <c r="C19" i="6" l="1"/>
  <c r="D19" i="6" s="1"/>
  <c r="E19" i="6" s="1"/>
  <c r="B20" i="6"/>
  <c r="F18" i="6"/>
  <c r="G18" i="6" s="1"/>
  <c r="C20" i="6" l="1"/>
  <c r="D20" i="6" s="1"/>
  <c r="E20" i="6" s="1"/>
  <c r="B21" i="6"/>
  <c r="F19" i="6"/>
  <c r="G19" i="6" s="1"/>
  <c r="C21" i="6" l="1"/>
  <c r="D21" i="6" s="1"/>
  <c r="E21" i="6" s="1"/>
  <c r="B22" i="6"/>
  <c r="F20" i="6"/>
  <c r="G20" i="6" s="1"/>
  <c r="C22" i="6" l="1"/>
  <c r="D22" i="6" s="1"/>
  <c r="E22" i="6" s="1"/>
  <c r="B23" i="6"/>
  <c r="F21" i="6"/>
  <c r="G21" i="6" s="1"/>
  <c r="C23" i="6" l="1"/>
  <c r="D23" i="6" s="1"/>
  <c r="E23" i="6" s="1"/>
  <c r="B24" i="6"/>
  <c r="F22" i="6"/>
  <c r="G22" i="6" s="1"/>
  <c r="C24" i="6" l="1"/>
  <c r="D24" i="6" s="1"/>
  <c r="E24" i="6" s="1"/>
  <c r="B25" i="6"/>
  <c r="F23" i="6"/>
  <c r="G23" i="6" s="1"/>
  <c r="C25" i="6" l="1"/>
  <c r="D25" i="6" s="1"/>
  <c r="E25" i="6" s="1"/>
  <c r="B26" i="6"/>
  <c r="F24" i="6"/>
  <c r="G24" i="6" s="1"/>
  <c r="B27" i="6" l="1"/>
  <c r="C26" i="6"/>
  <c r="D26" i="6" s="1"/>
  <c r="E26" i="6" s="1"/>
  <c r="F25" i="6"/>
  <c r="G25" i="6" s="1"/>
  <c r="C27" i="6" l="1"/>
  <c r="D27" i="6" s="1"/>
  <c r="E27" i="6" s="1"/>
  <c r="B28" i="6"/>
  <c r="F26" i="6"/>
  <c r="G26" i="6" s="1"/>
  <c r="C28" i="6" l="1"/>
  <c r="D28" i="6" s="1"/>
  <c r="E28" i="6" s="1"/>
  <c r="F27" i="6"/>
  <c r="G27" i="6" s="1"/>
  <c r="F28" i="6" l="1"/>
  <c r="G28" i="6" s="1"/>
</calcChain>
</file>

<file path=xl/sharedStrings.xml><?xml version="1.0" encoding="utf-8"?>
<sst xmlns="http://schemas.openxmlformats.org/spreadsheetml/2006/main" count="185" uniqueCount="155">
  <si>
    <t>하수관로 퇴적토 준설량 산출 근거</t>
    <phoneticPr fontId="4" type="noConversion"/>
  </si>
  <si>
    <t xml:space="preserve">            구 분
퇴적고
 (cm) </t>
    <phoneticPr fontId="4" type="noConversion"/>
  </si>
  <si>
    <t>관경
(mm)</t>
    <phoneticPr fontId="4" type="noConversion"/>
  </si>
  <si>
    <t>중심각
(Radian)</t>
    <phoneticPr fontId="4" type="noConversion"/>
  </si>
  <si>
    <t>중심각
(degree)</t>
    <phoneticPr fontId="4" type="noConversion"/>
  </si>
  <si>
    <t>부채꼴넓이
(A)</t>
    <phoneticPr fontId="4" type="noConversion"/>
  </si>
  <si>
    <t>삼각형넓이
(B)</t>
    <phoneticPr fontId="4" type="noConversion"/>
  </si>
  <si>
    <t>퇴적토 단면
(C=A-B)</t>
    <phoneticPr fontId="4" type="noConversion"/>
  </si>
  <si>
    <t>하수 BOX 퇴적토 준설량 산출 근거</t>
    <phoneticPr fontId="4" type="noConversion"/>
  </si>
  <si>
    <t xml:space="preserve">            구 분
퇴적고
 (cm) </t>
    <phoneticPr fontId="4" type="noConversion"/>
  </si>
  <si>
    <t>가로
(m)</t>
    <phoneticPr fontId="4" type="noConversion"/>
  </si>
  <si>
    <t>퇴적면적</t>
    <phoneticPr fontId="4" type="noConversion"/>
  </si>
  <si>
    <t>가로
(m)</t>
    <phoneticPr fontId="4" type="noConversion"/>
  </si>
  <si>
    <t>퇴적면적</t>
    <phoneticPr fontId="4" type="noConversion"/>
  </si>
  <si>
    <t/>
  </si>
  <si>
    <t>보통인부</t>
    <phoneticPr fontId="11" type="noConversion"/>
  </si>
  <si>
    <t>공     종</t>
    <phoneticPr fontId="11" type="noConversion"/>
  </si>
  <si>
    <t>규     격</t>
    <phoneticPr fontId="11" type="noConversion"/>
  </si>
  <si>
    <t>비고</t>
    <phoneticPr fontId="11" type="noConversion"/>
  </si>
  <si>
    <t>단 가</t>
    <phoneticPr fontId="11" type="noConversion"/>
  </si>
  <si>
    <t>단 가</t>
    <phoneticPr fontId="11" type="noConversion"/>
  </si>
  <si>
    <t>단 가</t>
    <phoneticPr fontId="11" type="noConversion"/>
  </si>
  <si>
    <t>하수도 준설(흡입차 A Type 주간)</t>
    <phoneticPr fontId="11" type="noConversion"/>
  </si>
  <si>
    <t xml:space="preserve">하수도 준설(흡입차 A Type 야간) </t>
    <phoneticPr fontId="11" type="noConversion"/>
  </si>
  <si>
    <t>야간할증 50%포함</t>
    <phoneticPr fontId="11" type="noConversion"/>
  </si>
  <si>
    <t>준설전/주간</t>
    <phoneticPr fontId="11" type="noConversion"/>
  </si>
  <si>
    <t>m</t>
    <phoneticPr fontId="11" type="noConversion"/>
  </si>
  <si>
    <t xml:space="preserve">3. 부 대 공 </t>
    <phoneticPr fontId="2" type="noConversion"/>
  </si>
  <si>
    <t>교통안전유도원</t>
    <phoneticPr fontId="11" type="noConversion"/>
  </si>
  <si>
    <t>일</t>
    <phoneticPr fontId="11" type="noConversion"/>
  </si>
  <si>
    <t>개</t>
    <phoneticPr fontId="11" type="noConversion"/>
  </si>
  <si>
    <t>개</t>
    <phoneticPr fontId="11" type="noConversion"/>
  </si>
  <si>
    <t>일</t>
    <phoneticPr fontId="2" type="noConversion"/>
  </si>
  <si>
    <t xml:space="preserve">준설토처리시설 운전 </t>
    <phoneticPr fontId="11" type="noConversion"/>
  </si>
  <si>
    <t>하수도내 CCTV조사 (준설 전)</t>
    <phoneticPr fontId="11" type="noConversion"/>
  </si>
  <si>
    <t>하수도내 CCTV조사 (준설 후)</t>
    <phoneticPr fontId="11" type="noConversion"/>
  </si>
  <si>
    <t>공   사   원   가   계   산   서</t>
  </si>
  <si>
    <t>구성비
(%)</t>
    <phoneticPr fontId="10" type="noConversion"/>
  </si>
  <si>
    <t>노인장기요양보험</t>
    <phoneticPr fontId="10" type="noConversion"/>
  </si>
  <si>
    <t>건설근로자퇴직공제부금비</t>
    <phoneticPr fontId="10" type="noConversion"/>
  </si>
  <si>
    <t>6 X 1.2 m</t>
    <phoneticPr fontId="2" type="noConversion"/>
  </si>
  <si>
    <t>1.4 X 0.5 X 0.6m</t>
    <phoneticPr fontId="11" type="noConversion"/>
  </si>
  <si>
    <t>공      급      가      액</t>
    <phoneticPr fontId="2" type="noConversion"/>
  </si>
  <si>
    <t>일반관리비 (재료비+노무비+경비) × 6%</t>
    <phoneticPr fontId="4" type="noConversion"/>
  </si>
  <si>
    <r>
      <rPr>
        <b/>
        <sz val="10"/>
        <color indexed="8"/>
        <rFont val="맑은 고딕"/>
        <family val="3"/>
        <charset val="129"/>
        <scheme val="minor"/>
      </rPr>
      <t>비     고</t>
    </r>
  </si>
  <si>
    <r>
      <rPr>
        <sz val="10"/>
        <color indexed="8"/>
        <rFont val="맑은 고딕"/>
        <family val="3"/>
        <charset val="129"/>
        <scheme val="minor"/>
      </rPr>
      <t>순
공
사
비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</si>
  <si>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재료비</t>
    </r>
  </si>
  <si>
    <r>
      <rPr>
        <sz val="10"/>
        <color indexed="8"/>
        <rFont val="맑은 고딕"/>
        <family val="3"/>
        <charset val="129"/>
        <scheme val="minor"/>
      </rPr>
      <t>직  접  재  료  비</t>
    </r>
  </si>
  <si>
    <r>
      <rPr>
        <sz val="10"/>
        <color indexed="8"/>
        <rFont val="맑은 고딕"/>
        <family val="3"/>
        <charset val="129"/>
        <scheme val="minor"/>
      </rPr>
      <t>간  접  재  료  비</t>
    </r>
  </si>
  <si>
    <r>
      <rPr>
        <sz val="10"/>
        <color indexed="8"/>
        <rFont val="맑은 고딕"/>
        <family val="3"/>
        <charset val="129"/>
        <scheme val="minor"/>
      </rPr>
      <t>작업설 부산물 등(△)</t>
    </r>
  </si>
  <si>
    <r>
      <rPr>
        <sz val="10"/>
        <color indexed="8"/>
        <rFont val="맑은 고딕"/>
        <family val="3"/>
        <charset val="129"/>
        <scheme val="minor"/>
      </rPr>
      <t>소               계</t>
    </r>
  </si>
  <si>
    <r>
      <rPr>
        <sz val="10"/>
        <color indexed="8"/>
        <rFont val="맑은 고딕"/>
        <family val="3"/>
        <charset val="129"/>
        <scheme val="minor"/>
      </rPr>
      <t>노무비</t>
    </r>
  </si>
  <si>
    <r>
      <rPr>
        <sz val="10"/>
        <color indexed="8"/>
        <rFont val="맑은 고딕"/>
        <family val="3"/>
        <charset val="129"/>
        <scheme val="minor"/>
      </rPr>
      <t>직  접  노  무  비</t>
    </r>
  </si>
  <si>
    <r>
      <rPr>
        <sz val="10"/>
        <color indexed="8"/>
        <rFont val="맑은 고딕"/>
        <family val="3"/>
        <charset val="129"/>
        <scheme val="minor"/>
      </rPr>
      <t>간  접  노  무  비</t>
    </r>
  </si>
  <si>
    <r>
      <rPr>
        <sz val="10"/>
        <color indexed="8"/>
        <rFont val="맑은 고딕"/>
        <family val="3"/>
        <charset val="129"/>
        <scheme val="minor"/>
      </rPr>
      <t>경
비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</si>
  <si>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전        력        비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</si>
  <si>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수  도  광  열  비</t>
    </r>
  </si>
  <si>
    <r>
      <rPr>
        <sz val="10"/>
        <color indexed="8"/>
        <rFont val="맑은 고딕"/>
        <family val="3"/>
        <charset val="129"/>
        <scheme val="minor"/>
      </rPr>
      <t>운        반        비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</si>
  <si>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기        술        료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</si>
  <si>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연  구  개  발  비</t>
    </r>
  </si>
  <si>
    <r>
      <rPr>
        <sz val="10"/>
        <color indexed="8"/>
        <rFont val="맑은 고딕"/>
        <family val="3"/>
        <charset val="129"/>
        <scheme val="minor"/>
      </rPr>
      <t>품  질  관  리  비</t>
    </r>
  </si>
  <si>
    <r>
      <rPr>
        <sz val="10"/>
        <color indexed="8"/>
        <rFont val="맑은 고딕"/>
        <family val="3"/>
        <charset val="129"/>
        <scheme val="minor"/>
      </rPr>
      <t>가        설        비</t>
    </r>
    <phoneticPr fontId="10" type="noConversion"/>
  </si>
  <si>
    <r>
      <t xml:space="preserve"> </t>
    </r>
    <r>
      <rPr>
        <sz val="10"/>
        <color indexed="8"/>
        <rFont val="맑은 고딕"/>
        <family val="3"/>
        <charset val="129"/>
        <scheme val="minor"/>
      </rPr>
      <t>지  급  임  차  료</t>
    </r>
  </si>
  <si>
    <r>
      <rPr>
        <sz val="10"/>
        <color indexed="8"/>
        <rFont val="맑은 고딕"/>
        <family val="3"/>
        <charset val="129"/>
        <scheme val="minor"/>
      </rPr>
      <t>고  용  보  험  료</t>
    </r>
  </si>
  <si>
    <r>
      <rPr>
        <sz val="10"/>
        <color indexed="8"/>
        <rFont val="맑은 고딕"/>
        <family val="3"/>
        <charset val="129"/>
        <scheme val="minor"/>
      </rPr>
      <t>건  강  보  험  료</t>
    </r>
  </si>
  <si>
    <r>
      <rPr>
        <sz val="10"/>
        <color indexed="8"/>
        <rFont val="맑은 고딕"/>
        <family val="3"/>
        <charset val="129"/>
        <scheme val="minor"/>
      </rPr>
      <t>산  재  보  험  료</t>
    </r>
  </si>
  <si>
    <r>
      <rPr>
        <sz val="10"/>
        <color indexed="8"/>
        <rFont val="맑은 고딕"/>
        <family val="3"/>
        <charset val="129"/>
        <scheme val="minor"/>
      </rPr>
      <t>연  금  보  험  료</t>
    </r>
  </si>
  <si>
    <r>
      <rPr>
        <sz val="10"/>
        <color indexed="8"/>
        <rFont val="맑은 고딕"/>
        <family val="3"/>
        <charset val="129"/>
        <scheme val="minor"/>
      </rPr>
      <t>여비교통비통신비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</si>
  <si>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세  금  과  공  과</t>
    </r>
  </si>
  <si>
    <r>
      <rPr>
        <sz val="10"/>
        <color indexed="8"/>
        <rFont val="맑은 고딕"/>
        <family val="3"/>
        <charset val="129"/>
        <scheme val="minor"/>
      </rPr>
      <t>폐 기 물 처 리 비</t>
    </r>
  </si>
  <si>
    <r>
      <rPr>
        <sz val="10"/>
        <color indexed="8"/>
        <rFont val="맑은 고딕"/>
        <family val="3"/>
        <charset val="129"/>
        <scheme val="minor"/>
      </rPr>
      <t>도  서  인  쇄  비</t>
    </r>
  </si>
  <si>
    <r>
      <rPr>
        <sz val="10"/>
        <color indexed="8"/>
        <rFont val="맑은 고딕"/>
        <family val="3"/>
        <charset val="129"/>
        <scheme val="minor"/>
      </rPr>
      <t>지  급  수  수  료</t>
    </r>
  </si>
  <si>
    <r>
      <rPr>
        <sz val="10"/>
        <color indexed="8"/>
        <rFont val="맑은 고딕"/>
        <family val="3"/>
        <charset val="129"/>
        <scheme val="minor"/>
      </rPr>
      <t>환  경  보  전  비</t>
    </r>
  </si>
  <si>
    <r>
      <rPr>
        <sz val="10"/>
        <color indexed="8"/>
        <rFont val="맑은 고딕"/>
        <family val="3"/>
        <charset val="129"/>
        <scheme val="minor"/>
      </rPr>
      <t>보        상        비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</si>
  <si>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안  전  점  검  비</t>
    </r>
  </si>
  <si>
    <r>
      <rPr>
        <sz val="10"/>
        <color indexed="8"/>
        <rFont val="맑은 고딕"/>
        <family val="3"/>
        <charset val="129"/>
        <scheme val="minor"/>
      </rPr>
      <t>기    타    경    비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</si>
  <si>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이윤 (노무비+경비+일반관리비) × 15%이내</t>
    </r>
  </si>
  <si>
    <r>
      <rPr>
        <sz val="10"/>
        <color indexed="8"/>
        <rFont val="맑은 고딕"/>
        <family val="3"/>
        <charset val="129"/>
        <scheme val="minor"/>
      </rPr>
      <t>부           가           세</t>
    </r>
    <phoneticPr fontId="10" type="noConversion"/>
  </si>
  <si>
    <r>
      <rPr>
        <sz val="10"/>
        <color indexed="8"/>
        <rFont val="맑은 고딕"/>
        <family val="3"/>
        <charset val="129"/>
        <scheme val="minor"/>
      </rPr>
      <t>도    급   예   정   액</t>
    </r>
    <phoneticPr fontId="10" type="noConversion"/>
  </si>
  <si>
    <r>
      <t xml:space="preserve">                                                                 </t>
    </r>
    <r>
      <rPr>
        <b/>
        <sz val="10"/>
        <color indexed="8"/>
        <rFont val="맑은 고딕"/>
        <family val="3"/>
        <charset val="129"/>
        <scheme val="minor"/>
      </rPr>
      <t>구       분
    비         목</t>
    </r>
    <phoneticPr fontId="10" type="noConversion"/>
  </si>
  <si>
    <t>금            액</t>
    <phoneticPr fontId="10" type="noConversion"/>
  </si>
  <si>
    <t>기    계    경    비</t>
    <phoneticPr fontId="10" type="noConversion"/>
  </si>
  <si>
    <t>특허권 사 용 료</t>
    <phoneticPr fontId="10" type="noConversion"/>
  </si>
  <si>
    <r>
      <rPr>
        <b/>
        <sz val="10"/>
        <color indexed="8"/>
        <rFont val="맑은 고딕"/>
        <family val="3"/>
        <charset val="129"/>
        <scheme val="major"/>
      </rPr>
      <t>단위</t>
    </r>
  </si>
  <si>
    <r>
      <rPr>
        <b/>
        <sz val="10"/>
        <color indexed="8"/>
        <rFont val="맑은 고딕"/>
        <family val="3"/>
        <charset val="129"/>
        <scheme val="major"/>
      </rPr>
      <t>수 량</t>
    </r>
  </si>
  <si>
    <r>
      <rPr>
        <b/>
        <sz val="10"/>
        <color indexed="8"/>
        <rFont val="맑은 고딕"/>
        <family val="3"/>
        <charset val="129"/>
        <scheme val="major"/>
      </rPr>
      <t>합    계</t>
    </r>
  </si>
  <si>
    <r>
      <rPr>
        <b/>
        <sz val="10"/>
        <color indexed="8"/>
        <rFont val="맑은 고딕"/>
        <family val="3"/>
        <charset val="129"/>
        <scheme val="major"/>
      </rPr>
      <t>노 무 비</t>
    </r>
  </si>
  <si>
    <r>
      <rPr>
        <b/>
        <sz val="10"/>
        <color indexed="8"/>
        <rFont val="맑은 고딕"/>
        <family val="3"/>
        <charset val="129"/>
        <scheme val="major"/>
      </rPr>
      <t>재 료 비</t>
    </r>
  </si>
  <si>
    <r>
      <rPr>
        <b/>
        <sz val="10"/>
        <color indexed="8"/>
        <rFont val="맑은 고딕"/>
        <family val="3"/>
        <charset val="129"/>
        <scheme val="major"/>
      </rPr>
      <t>경    비</t>
    </r>
  </si>
  <si>
    <r>
      <rPr>
        <b/>
        <sz val="10"/>
        <color indexed="8"/>
        <rFont val="맑은 고딕"/>
        <family val="3"/>
        <charset val="129"/>
        <scheme val="major"/>
      </rPr>
      <t>금  액</t>
    </r>
  </si>
  <si>
    <r>
      <t xml:space="preserve">1. </t>
    </r>
    <r>
      <rPr>
        <sz val="10"/>
        <color indexed="8"/>
        <rFont val="맑은 고딕"/>
        <family val="3"/>
        <charset val="129"/>
        <scheme val="major"/>
      </rPr>
      <t>준 설 공</t>
    </r>
    <phoneticPr fontId="11" type="noConversion"/>
  </si>
  <si>
    <r>
      <rPr>
        <sz val="10"/>
        <color indexed="8"/>
        <rFont val="맑은 고딕"/>
        <family val="3"/>
        <charset val="129"/>
        <scheme val="major"/>
      </rPr>
      <t>㎥</t>
    </r>
  </si>
  <si>
    <r>
      <t xml:space="preserve">2. CCTV </t>
    </r>
    <r>
      <rPr>
        <sz val="10"/>
        <color indexed="8"/>
        <rFont val="맑은 고딕"/>
        <family val="3"/>
        <charset val="129"/>
        <scheme val="major"/>
      </rPr>
      <t>조사공</t>
    </r>
  </si>
  <si>
    <r>
      <rPr>
        <sz val="10"/>
        <color indexed="8"/>
        <rFont val="맑은 고딕"/>
        <family val="3"/>
        <charset val="129"/>
        <scheme val="major"/>
      </rPr>
      <t>준설후/주간</t>
    </r>
    <phoneticPr fontId="11" type="noConversion"/>
  </si>
  <si>
    <t>산업안전보건관리비</t>
    <phoneticPr fontId="2" type="noConversion"/>
  </si>
  <si>
    <t>안전관리비</t>
    <phoneticPr fontId="2" type="noConversion"/>
  </si>
  <si>
    <t>공사안내간판 설치 및 회수</t>
    <phoneticPr fontId="2" type="noConversion"/>
  </si>
  <si>
    <t>현수막 설치 및 회수</t>
    <phoneticPr fontId="11" type="noConversion"/>
  </si>
  <si>
    <r>
      <t>*.</t>
    </r>
    <r>
      <rPr>
        <sz val="10"/>
        <color indexed="8"/>
        <rFont val="맑은 고딕"/>
        <family val="3"/>
        <charset val="129"/>
        <scheme val="major"/>
      </rPr>
      <t xml:space="preserve">순 공 사 비 </t>
    </r>
    <phoneticPr fontId="11" type="noConversion"/>
  </si>
  <si>
    <t>*.안 전 관 리 비</t>
    <phoneticPr fontId="2" type="noConversion"/>
  </si>
  <si>
    <t>예  산  내  역  서</t>
    <phoneticPr fontId="11" type="noConversion"/>
  </si>
  <si>
    <t>▣ 공사명 : 2026년 안양동 하수도 준설 연간단가 공사(상반기)</t>
    <phoneticPr fontId="11" type="noConversion"/>
  </si>
  <si>
    <r>
      <rPr>
        <b/>
        <sz val="11"/>
        <color indexed="8"/>
        <rFont val="맑은 고딕"/>
        <family val="3"/>
        <charset val="129"/>
      </rPr>
      <t>공사명</t>
    </r>
    <r>
      <rPr>
        <b/>
        <sz val="11"/>
        <color indexed="8"/>
        <rFont val="Arial Narrow"/>
        <family val="2"/>
      </rPr>
      <t xml:space="preserve"> : 2026</t>
    </r>
    <r>
      <rPr>
        <b/>
        <sz val="11"/>
        <color indexed="8"/>
        <rFont val="맑은 고딕"/>
        <family val="3"/>
        <charset val="129"/>
      </rPr>
      <t>년</t>
    </r>
    <r>
      <rPr>
        <b/>
        <sz val="11"/>
        <color indexed="8"/>
        <rFont val="Arial Narrow"/>
        <family val="2"/>
      </rPr>
      <t xml:space="preserve"> </t>
    </r>
    <r>
      <rPr>
        <b/>
        <sz val="11"/>
        <color indexed="8"/>
        <rFont val="맑은 고딕"/>
        <family val="3"/>
        <charset val="129"/>
      </rPr>
      <t>안양동</t>
    </r>
    <r>
      <rPr>
        <b/>
        <sz val="11"/>
        <color indexed="8"/>
        <rFont val="Arial Narrow"/>
        <family val="2"/>
      </rPr>
      <t xml:space="preserve"> </t>
    </r>
    <r>
      <rPr>
        <b/>
        <sz val="11"/>
        <color indexed="8"/>
        <rFont val="맑은 고딕"/>
        <family val="3"/>
        <charset val="129"/>
      </rPr>
      <t>하수도</t>
    </r>
    <r>
      <rPr>
        <b/>
        <sz val="11"/>
        <color indexed="8"/>
        <rFont val="Arial Narrow"/>
        <family val="2"/>
      </rPr>
      <t xml:space="preserve"> </t>
    </r>
    <r>
      <rPr>
        <b/>
        <sz val="11"/>
        <color indexed="8"/>
        <rFont val="맑은 고딕"/>
        <family val="3"/>
        <charset val="129"/>
      </rPr>
      <t>준설</t>
    </r>
    <r>
      <rPr>
        <b/>
        <sz val="11"/>
        <color indexed="8"/>
        <rFont val="Arial Narrow"/>
        <family val="2"/>
      </rPr>
      <t xml:space="preserve"> </t>
    </r>
    <r>
      <rPr>
        <b/>
        <sz val="11"/>
        <color indexed="8"/>
        <rFont val="맑은 고딕"/>
        <family val="3"/>
        <charset val="129"/>
      </rPr>
      <t>연간단가</t>
    </r>
    <r>
      <rPr>
        <b/>
        <sz val="11"/>
        <color indexed="8"/>
        <rFont val="Arial Narrow"/>
        <family val="2"/>
      </rPr>
      <t xml:space="preserve"> </t>
    </r>
    <r>
      <rPr>
        <b/>
        <sz val="11"/>
        <color indexed="8"/>
        <rFont val="맑은 고딕"/>
        <family val="3"/>
        <charset val="129"/>
      </rPr>
      <t>공사</t>
    </r>
    <r>
      <rPr>
        <b/>
        <sz val="11"/>
        <color indexed="8"/>
        <rFont val="Arial Narrow"/>
        <family val="2"/>
      </rPr>
      <t>(</t>
    </r>
    <r>
      <rPr>
        <b/>
        <sz val="11"/>
        <color indexed="8"/>
        <rFont val="맑은 고딕"/>
        <family val="3"/>
        <charset val="129"/>
      </rPr>
      <t>상반기</t>
    </r>
    <r>
      <rPr>
        <b/>
        <sz val="11"/>
        <color indexed="8"/>
        <rFont val="Arial Narrow"/>
        <family val="2"/>
      </rPr>
      <t>)</t>
    </r>
    <phoneticPr fontId="10" type="noConversion"/>
  </si>
  <si>
    <t>공             종</t>
    <phoneticPr fontId="4" type="noConversion"/>
  </si>
  <si>
    <t>규          격</t>
    <phoneticPr fontId="4" type="noConversion"/>
  </si>
  <si>
    <r>
      <rPr>
        <b/>
        <sz val="10"/>
        <color indexed="8"/>
        <rFont val="맑은 고딕"/>
        <family val="3"/>
        <charset val="129"/>
        <scheme val="major"/>
      </rPr>
      <t>수량</t>
    </r>
  </si>
  <si>
    <r>
      <rPr>
        <b/>
        <sz val="10"/>
        <color indexed="8"/>
        <rFont val="맑은 고딕"/>
        <family val="3"/>
        <charset val="129"/>
        <scheme val="major"/>
      </rPr>
      <t>합                   계</t>
    </r>
    <phoneticPr fontId="4" type="noConversion"/>
  </si>
  <si>
    <r>
      <rPr>
        <b/>
        <sz val="10"/>
        <color indexed="8"/>
        <rFont val="맑은 고딕"/>
        <family val="3"/>
        <charset val="129"/>
        <scheme val="major"/>
      </rPr>
      <t>노    무     비</t>
    </r>
    <phoneticPr fontId="4" type="noConversion"/>
  </si>
  <si>
    <r>
      <rPr>
        <b/>
        <sz val="10"/>
        <color indexed="8"/>
        <rFont val="맑은 고딕"/>
        <family val="3"/>
        <charset val="129"/>
        <scheme val="major"/>
      </rPr>
      <t>재    료    비</t>
    </r>
    <phoneticPr fontId="4" type="noConversion"/>
  </si>
  <si>
    <r>
      <rPr>
        <b/>
        <sz val="10"/>
        <color indexed="8"/>
        <rFont val="맑은 고딕"/>
        <family val="3"/>
        <charset val="129"/>
        <scheme val="major"/>
      </rPr>
      <t>경                비</t>
    </r>
    <phoneticPr fontId="10" type="noConversion"/>
  </si>
  <si>
    <r>
      <rPr>
        <b/>
        <sz val="10"/>
        <color indexed="8"/>
        <rFont val="맑은 고딕"/>
        <family val="3"/>
        <charset val="129"/>
        <scheme val="major"/>
      </rPr>
      <t>비 고</t>
    </r>
    <phoneticPr fontId="4" type="noConversion"/>
  </si>
  <si>
    <r>
      <rPr>
        <b/>
        <sz val="10"/>
        <color indexed="8"/>
        <rFont val="맑은 고딕"/>
        <family val="3"/>
        <charset val="129"/>
        <scheme val="major"/>
      </rPr>
      <t>단 가</t>
    </r>
  </si>
  <si>
    <r>
      <rPr>
        <b/>
        <sz val="10"/>
        <color indexed="8"/>
        <rFont val="맑은 고딕"/>
        <family val="3"/>
        <charset val="129"/>
        <scheme val="major"/>
      </rPr>
      <t>금         액</t>
    </r>
    <phoneticPr fontId="10" type="noConversion"/>
  </si>
  <si>
    <r>
      <rPr>
        <b/>
        <sz val="10"/>
        <color indexed="8"/>
        <rFont val="맑은 고딕"/>
        <family val="3"/>
        <charset val="129"/>
        <scheme val="major"/>
      </rPr>
      <t>금       액</t>
    </r>
    <phoneticPr fontId="10" type="noConversion"/>
  </si>
  <si>
    <r>
      <rPr>
        <b/>
        <sz val="10"/>
        <color indexed="8"/>
        <rFont val="맑은 고딕"/>
        <family val="3"/>
        <charset val="129"/>
        <scheme val="major"/>
      </rPr>
      <t>금       액</t>
    </r>
    <phoneticPr fontId="10" type="noConversion"/>
  </si>
  <si>
    <t>2026년 안양동 하수도 준설 연간단가 공사(상반기) 설계내역서</t>
    <phoneticPr fontId="4" type="noConversion"/>
  </si>
  <si>
    <r>
      <t xml:space="preserve">    1. </t>
    </r>
    <r>
      <rPr>
        <b/>
        <sz val="11"/>
        <color indexed="8"/>
        <rFont val="맑은 고딕"/>
        <family val="3"/>
        <charset val="129"/>
        <scheme val="major"/>
      </rPr>
      <t>순  공  사  비</t>
    </r>
  </si>
  <si>
    <t xml:space="preserve">    2. 재    료    비</t>
    <phoneticPr fontId="4" type="noConversion"/>
  </si>
  <si>
    <t>식</t>
    <phoneticPr fontId="10" type="noConversion"/>
  </si>
  <si>
    <t>식</t>
    <phoneticPr fontId="10" type="noConversion"/>
  </si>
  <si>
    <t xml:space="preserve">    3. 직 접 노 무 비</t>
    <phoneticPr fontId="2" type="noConversion"/>
  </si>
  <si>
    <t xml:space="preserve">    4. 경          비</t>
    <phoneticPr fontId="2" type="noConversion"/>
  </si>
  <si>
    <t xml:space="preserve">    5. 간 접 노 무 비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</si>
  <si>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직노] x 16.5%</t>
    </r>
    <phoneticPr fontId="4" type="noConversion"/>
  </si>
  <si>
    <t>식</t>
    <phoneticPr fontId="10" type="noConversion"/>
  </si>
  <si>
    <t xml:space="preserve">    6. 산 재 보 험 료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</si>
  <si>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직노+간노] x 3.56%</t>
    </r>
    <phoneticPr fontId="4" type="noConversion"/>
  </si>
  <si>
    <t xml:space="preserve">    7. 고 용 보 험 료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</si>
  <si>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직노+간노] x 1.01%</t>
    </r>
    <phoneticPr fontId="4" type="noConversion"/>
  </si>
  <si>
    <t xml:space="preserve">    8. 건 강 보 험 료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</si>
  <si>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직노] x3.595%</t>
    </r>
    <phoneticPr fontId="10" type="noConversion"/>
  </si>
  <si>
    <t xml:space="preserve">    9. 연 금 보 험 료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</si>
  <si>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직노] x 4.75%</t>
    </r>
    <phoneticPr fontId="10" type="noConversion"/>
  </si>
  <si>
    <t xml:space="preserve">   10. 노인장기요양 보험료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</si>
  <si>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건강] x 13.14%</t>
    </r>
    <phoneticPr fontId="10" type="noConversion"/>
  </si>
  <si>
    <t xml:space="preserve">   11. 퇴직공제부금비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</si>
  <si>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직노] x 2.3%</t>
    </r>
    <phoneticPr fontId="10" type="noConversion"/>
  </si>
  <si>
    <t>식</t>
    <phoneticPr fontId="2" type="noConversion"/>
  </si>
  <si>
    <t xml:space="preserve">   12. 기  타  경  비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</si>
  <si>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재료+직노+간노] x 5.2%</t>
    </r>
    <phoneticPr fontId="4" type="noConversion"/>
  </si>
  <si>
    <t xml:space="preserve">   13. 산 업 안 전 보 건 관 리 비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</si>
  <si>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재료+직노] x 3.15%</t>
    </r>
    <phoneticPr fontId="10" type="noConversion"/>
  </si>
  <si>
    <t xml:space="preserve">  14. 안 전 관 리 비</t>
    <phoneticPr fontId="2" type="noConversion"/>
  </si>
  <si>
    <t xml:space="preserve">   15. 일 반 관 리 비</t>
    <phoneticPr fontId="2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</si>
  <si>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순공사비+제경비] x 8.0%</t>
    </r>
    <phoneticPr fontId="4" type="noConversion"/>
  </si>
  <si>
    <r>
      <t xml:space="preserve">  </t>
    </r>
    <r>
      <rPr>
        <b/>
        <sz val="11"/>
        <color indexed="8"/>
        <rFont val="맑은 고딕"/>
        <family val="3"/>
        <charset val="129"/>
        <scheme val="major"/>
      </rPr>
      <t>소          계</t>
    </r>
    <phoneticPr fontId="4" type="noConversion"/>
  </si>
  <si>
    <r>
      <t xml:space="preserve">   16. </t>
    </r>
    <r>
      <rPr>
        <sz val="11"/>
        <color indexed="8"/>
        <rFont val="맑은 고딕"/>
        <family val="3"/>
        <charset val="129"/>
        <scheme val="major"/>
      </rPr>
      <t>이          윤</t>
    </r>
    <phoneticPr fontId="4" type="noConversion"/>
  </si>
  <si>
    <t>[직노+간노+경비+일반관리비]x15%이내</t>
    <phoneticPr fontId="4" type="noConversion"/>
  </si>
  <si>
    <t>식</t>
    <phoneticPr fontId="10" type="noConversion"/>
  </si>
  <si>
    <r>
      <t xml:space="preserve">   </t>
    </r>
    <r>
      <rPr>
        <b/>
        <sz val="11"/>
        <color indexed="8"/>
        <rFont val="맑은 고딕"/>
        <family val="3"/>
        <charset val="129"/>
        <scheme val="major"/>
      </rPr>
      <t>공  급  가  액</t>
    </r>
    <phoneticPr fontId="4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</si>
  <si>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 xml:space="preserve">소계+이윤] </t>
    </r>
    <phoneticPr fontId="4" type="noConversion"/>
  </si>
  <si>
    <r>
      <t xml:space="preserve">   17. </t>
    </r>
    <r>
      <rPr>
        <sz val="11"/>
        <color indexed="8"/>
        <rFont val="맑은 고딕"/>
        <family val="3"/>
        <charset val="129"/>
        <scheme val="major"/>
      </rPr>
      <t>부 가 가 치 세</t>
    </r>
    <phoneticPr fontId="4" type="noConversion"/>
  </si>
  <si>
    <r>
      <t>[공</t>
    </r>
    <r>
      <rPr>
        <sz val="11"/>
        <color indexed="8"/>
        <rFont val="맑은 고딕"/>
        <family val="3"/>
        <charset val="129"/>
        <scheme val="major"/>
      </rPr>
      <t>급가액] x 10.0%</t>
    </r>
    <phoneticPr fontId="10" type="noConversion"/>
  </si>
  <si>
    <r>
      <t xml:space="preserve">   </t>
    </r>
    <r>
      <rPr>
        <b/>
        <sz val="11"/>
        <color indexed="8"/>
        <rFont val="맑은 고딕"/>
        <family val="3"/>
        <charset val="129"/>
        <scheme val="major"/>
      </rPr>
      <t>도급예정액</t>
    </r>
    <phoneticPr fontId="4" type="noConversion"/>
  </si>
  <si>
    <r>
      <t>[</t>
    </r>
    <r>
      <rPr>
        <sz val="11"/>
        <color indexed="8"/>
        <rFont val="맑은 고딕"/>
        <family val="3"/>
        <charset val="129"/>
        <scheme val="major"/>
      </rPr>
      <t>공급가액+부가세]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</si>
</sst>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6" formatCode="&quot;₩&quot;#,##0;[Red]\-&quot;₩&quot;#,##0"/>
    <numFmt numFmtId="41" formatCode="_-* #,##0_-;\-* #,##0_-;_-* &quot;-&quot;_-;_-@_-"/>
    <numFmt numFmtId="43" formatCode="_-* #,##0.00_-;\-* #,##0.00_-;_-* &quot;-&quot;??_-;_-@_-"/>
    <numFmt numFmtId="176" formatCode="#,##0.0000_);[Red]\(#,##0.0000\)"/>
    <numFmt numFmtId="177" formatCode="#,##0_);[Red]\(#,##0\)"/>
    <numFmt numFmtId="178" formatCode="#,##0.00000_);[Red]\(#,##0.00000\)"/>
    <numFmt numFmtId="179" formatCode="#,##0.0_);[Red]\(#,##0.0\)"/>
    <numFmt numFmtId="180" formatCode="_-* #,##0.00_-;\-* #,##0.00_-;_-* &quot;-&quot;_-;_-@_-"/>
    <numFmt numFmtId="181" formatCode="0.0%"/>
  </numFmts>
  <fonts count="40">
    <font>
      <sz val="11"/>
      <color theme="1"/>
      <name val="맑은 고딕"/>
      <family val="2"/>
      <charset val="129"/>
      <scheme val="minor"/>
    </font>
    <font>
      <sz val="11"/>
      <color indexed="64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Arial"/>
      <family val="2"/>
    </font>
    <font>
      <sz val="10"/>
      <color theme="1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1"/>
      <color theme="1"/>
      <name val="Arial Narrow"/>
      <family val="2"/>
    </font>
    <font>
      <b/>
      <sz val="11"/>
      <color indexed="8"/>
      <name val="Arial Narrow"/>
      <family val="2"/>
    </font>
    <font>
      <sz val="11"/>
      <color theme="1"/>
      <name val="Arial Narrow"/>
      <family val="2"/>
    </font>
    <font>
      <b/>
      <sz val="20"/>
      <color theme="1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</font>
    <font>
      <sz val="9"/>
      <color indexed="8"/>
      <name val="Arial Narrow"/>
      <family val="2"/>
    </font>
    <font>
      <sz val="9"/>
      <color theme="1"/>
      <name val="Arial Narrow"/>
      <family val="2"/>
    </font>
    <font>
      <b/>
      <sz val="11"/>
      <color indexed="8"/>
      <name val="Arial Narrow"/>
      <family val="3"/>
      <charset val="129"/>
    </font>
    <font>
      <sz val="11"/>
      <color theme="1"/>
      <name val="맑은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u/>
      <sz val="10"/>
      <color theme="1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6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 diagonalDown="1">
      <left style="medium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dashed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ashed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ashed">
        <color indexed="8"/>
      </bottom>
      <diagonal/>
    </border>
    <border>
      <left style="thin">
        <color indexed="8"/>
      </left>
      <right/>
      <top style="medium">
        <color indexed="8"/>
      </top>
      <bottom style="dashed">
        <color indexed="8"/>
      </bottom>
      <diagonal/>
    </border>
    <border>
      <left/>
      <right style="thin">
        <color indexed="8"/>
      </right>
      <top style="medium">
        <color indexed="8"/>
      </top>
      <bottom style="dashed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ashed">
        <color indexed="8"/>
      </bottom>
      <diagonal/>
    </border>
    <border>
      <left style="medium">
        <color indexed="8"/>
      </left>
      <right style="thin">
        <color indexed="8"/>
      </right>
      <top style="dashed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ashed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ashed">
        <color indexed="8"/>
      </top>
      <bottom style="double">
        <color indexed="8"/>
      </bottom>
      <diagonal/>
    </border>
    <border>
      <left style="medium">
        <color indexed="8"/>
      </left>
      <right/>
      <top/>
      <bottom style="dashed">
        <color indexed="8"/>
      </bottom>
      <diagonal/>
    </border>
    <border>
      <left/>
      <right/>
      <top/>
      <bottom style="dashed">
        <color indexed="8"/>
      </bottom>
      <diagonal/>
    </border>
    <border>
      <left/>
      <right style="medium">
        <color indexed="8"/>
      </right>
      <top/>
      <bottom style="dashed">
        <color indexed="8"/>
      </bottom>
      <diagonal/>
    </border>
    <border>
      <left style="medium">
        <color indexed="8"/>
      </left>
      <right style="thin">
        <color indexed="8"/>
      </right>
      <top style="dashed">
        <color indexed="8"/>
      </top>
      <bottom style="dashed">
        <color indexed="8"/>
      </bottom>
      <diagonal/>
    </border>
    <border>
      <left style="thin">
        <color indexed="8"/>
      </left>
      <right style="thin">
        <color indexed="8"/>
      </right>
      <top style="dashed">
        <color indexed="8"/>
      </top>
      <bottom style="dashed">
        <color indexed="8"/>
      </bottom>
      <diagonal/>
    </border>
    <border>
      <left style="thin">
        <color indexed="8"/>
      </left>
      <right style="medium">
        <color indexed="8"/>
      </right>
      <top style="dashed">
        <color indexed="8"/>
      </top>
      <bottom style="dashed">
        <color indexed="8"/>
      </bottom>
      <diagonal/>
    </border>
    <border>
      <left style="thin">
        <color indexed="8"/>
      </left>
      <right style="thin">
        <color indexed="8"/>
      </right>
      <top style="dashed">
        <color indexed="8"/>
      </top>
      <bottom/>
      <diagonal/>
    </border>
    <border>
      <left style="medium">
        <color indexed="8"/>
      </left>
      <right style="thin">
        <color indexed="8"/>
      </right>
      <top style="dashed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ashed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dashed">
        <color indexed="8"/>
      </top>
      <bottom style="medium">
        <color indexed="8"/>
      </bottom>
      <diagonal/>
    </border>
  </borders>
  <cellStyleXfs count="12">
    <xf numFmtId="0" fontId="0" fillId="0" borderId="0">
      <alignment vertical="center"/>
    </xf>
    <xf numFmtId="0" fontId="1" fillId="0" borderId="0"/>
    <xf numFmtId="0" fontId="3" fillId="0" borderId="0"/>
    <xf numFmtId="0" fontId="5" fillId="0" borderId="0">
      <alignment vertical="center"/>
    </xf>
    <xf numFmtId="41" fontId="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7" fillId="0" borderId="0"/>
    <xf numFmtId="41" fontId="7" fillId="0" borderId="0" applyFont="0" applyFill="0" applyBorder="0" applyAlignment="0" applyProtection="0"/>
    <xf numFmtId="0" fontId="3" fillId="0" borderId="0"/>
    <xf numFmtId="0" fontId="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6" fontId="3" fillId="0" borderId="0" applyFont="0" applyFill="0" applyProtection="0"/>
  </cellStyleXfs>
  <cellXfs count="186">
    <xf numFmtId="0" fontId="0" fillId="0" borderId="0" xfId="0">
      <alignment vertical="center"/>
    </xf>
    <xf numFmtId="176" fontId="9" fillId="0" borderId="0" xfId="6" applyNumberFormat="1" applyFont="1" applyAlignment="1">
      <alignment horizontal="left" vertical="center" wrapText="1"/>
    </xf>
    <xf numFmtId="177" fontId="9" fillId="0" borderId="0" xfId="6" applyNumberFormat="1" applyFont="1" applyAlignment="1">
      <alignment horizontal="center" vertical="center" wrapText="1"/>
    </xf>
    <xf numFmtId="177" fontId="9" fillId="0" borderId="0" xfId="6" applyNumberFormat="1" applyFont="1" applyAlignment="1">
      <alignment horizontal="center" vertical="center"/>
    </xf>
    <xf numFmtId="176" fontId="9" fillId="2" borderId="4" xfId="6" applyNumberFormat="1" applyFont="1" applyFill="1" applyBorder="1" applyAlignment="1">
      <alignment horizontal="left" vertical="center" wrapText="1"/>
    </xf>
    <xf numFmtId="177" fontId="9" fillId="2" borderId="3" xfId="6" applyNumberFormat="1" applyFont="1" applyFill="1" applyBorder="1" applyAlignment="1">
      <alignment horizontal="center" vertical="center" wrapText="1"/>
    </xf>
    <xf numFmtId="176" fontId="9" fillId="2" borderId="3" xfId="6" applyNumberFormat="1" applyFont="1" applyFill="1" applyBorder="1" applyAlignment="1">
      <alignment horizontal="center" vertical="center" wrapText="1"/>
    </xf>
    <xf numFmtId="177" fontId="9" fillId="3" borderId="3" xfId="6" applyNumberFormat="1" applyFont="1" applyFill="1" applyBorder="1" applyAlignment="1">
      <alignment horizontal="center" vertical="center"/>
    </xf>
    <xf numFmtId="176" fontId="9" fillId="3" borderId="3" xfId="6" applyNumberFormat="1" applyFont="1" applyFill="1" applyBorder="1" applyAlignment="1">
      <alignment horizontal="center" vertical="center"/>
    </xf>
    <xf numFmtId="178" fontId="9" fillId="3" borderId="3" xfId="6" applyNumberFormat="1" applyFont="1" applyFill="1" applyBorder="1" applyAlignment="1">
      <alignment horizontal="center" vertical="center"/>
    </xf>
    <xf numFmtId="177" fontId="9" fillId="0" borderId="3" xfId="6" applyNumberFormat="1" applyFont="1" applyBorder="1" applyAlignment="1">
      <alignment horizontal="center" vertical="center"/>
    </xf>
    <xf numFmtId="176" fontId="9" fillId="0" borderId="3" xfId="6" applyNumberFormat="1" applyFont="1" applyBorder="1" applyAlignment="1">
      <alignment horizontal="center" vertical="center"/>
    </xf>
    <xf numFmtId="178" fontId="9" fillId="0" borderId="3" xfId="6" applyNumberFormat="1" applyFont="1" applyBorder="1" applyAlignment="1">
      <alignment horizontal="center" vertical="center"/>
    </xf>
    <xf numFmtId="177" fontId="9" fillId="4" borderId="3" xfId="6" applyNumberFormat="1" applyFont="1" applyFill="1" applyBorder="1" applyAlignment="1">
      <alignment horizontal="center" vertical="center"/>
    </xf>
    <xf numFmtId="176" fontId="9" fillId="4" borderId="3" xfId="6" applyNumberFormat="1" applyFont="1" applyFill="1" applyBorder="1" applyAlignment="1">
      <alignment horizontal="center" vertical="center"/>
    </xf>
    <xf numFmtId="177" fontId="9" fillId="5" borderId="3" xfId="6" applyNumberFormat="1" applyFont="1" applyFill="1" applyBorder="1" applyAlignment="1">
      <alignment horizontal="center" vertical="center"/>
    </xf>
    <xf numFmtId="176" fontId="9" fillId="5" borderId="3" xfId="6" applyNumberFormat="1" applyFont="1" applyFill="1" applyBorder="1" applyAlignment="1">
      <alignment horizontal="center" vertical="center"/>
    </xf>
    <xf numFmtId="178" fontId="9" fillId="5" borderId="3" xfId="6" applyNumberFormat="1" applyFont="1" applyFill="1" applyBorder="1" applyAlignment="1">
      <alignment horizontal="center" vertical="center"/>
    </xf>
    <xf numFmtId="177" fontId="9" fillId="6" borderId="3" xfId="6" applyNumberFormat="1" applyFont="1" applyFill="1" applyBorder="1" applyAlignment="1">
      <alignment horizontal="center" vertical="center"/>
    </xf>
    <xf numFmtId="176" fontId="9" fillId="6" borderId="3" xfId="6" applyNumberFormat="1" applyFont="1" applyFill="1" applyBorder="1" applyAlignment="1">
      <alignment horizontal="center" vertical="center"/>
    </xf>
    <xf numFmtId="178" fontId="9" fillId="6" borderId="3" xfId="6" applyNumberFormat="1" applyFont="1" applyFill="1" applyBorder="1" applyAlignment="1">
      <alignment horizontal="center" vertical="center"/>
    </xf>
    <xf numFmtId="177" fontId="9" fillId="7" borderId="3" xfId="6" applyNumberFormat="1" applyFont="1" applyFill="1" applyBorder="1" applyAlignment="1">
      <alignment horizontal="center" vertical="center"/>
    </xf>
    <xf numFmtId="176" fontId="9" fillId="7" borderId="3" xfId="6" applyNumberFormat="1" applyFont="1" applyFill="1" applyBorder="1" applyAlignment="1">
      <alignment horizontal="center" vertical="center"/>
    </xf>
    <xf numFmtId="178" fontId="9" fillId="7" borderId="3" xfId="6" applyNumberFormat="1" applyFont="1" applyFill="1" applyBorder="1" applyAlignment="1">
      <alignment horizontal="center" vertical="center"/>
    </xf>
    <xf numFmtId="177" fontId="9" fillId="8" borderId="3" xfId="6" applyNumberFormat="1" applyFont="1" applyFill="1" applyBorder="1" applyAlignment="1">
      <alignment horizontal="center" vertical="center"/>
    </xf>
    <xf numFmtId="176" fontId="9" fillId="8" borderId="3" xfId="6" applyNumberFormat="1" applyFont="1" applyFill="1" applyBorder="1" applyAlignment="1">
      <alignment horizontal="center" vertical="center"/>
    </xf>
    <xf numFmtId="178" fontId="9" fillId="8" borderId="3" xfId="6" applyNumberFormat="1" applyFont="1" applyFill="1" applyBorder="1" applyAlignment="1">
      <alignment horizontal="center" vertical="center"/>
    </xf>
    <xf numFmtId="177" fontId="9" fillId="9" borderId="3" xfId="6" applyNumberFormat="1" applyFont="1" applyFill="1" applyBorder="1" applyAlignment="1">
      <alignment horizontal="center" vertical="center"/>
    </xf>
    <xf numFmtId="176" fontId="9" fillId="9" borderId="3" xfId="6" applyNumberFormat="1" applyFont="1" applyFill="1" applyBorder="1" applyAlignment="1">
      <alignment horizontal="center" vertical="center"/>
    </xf>
    <xf numFmtId="178" fontId="9" fillId="9" borderId="3" xfId="6" applyNumberFormat="1" applyFont="1" applyFill="1" applyBorder="1" applyAlignment="1">
      <alignment horizontal="center" vertical="center"/>
    </xf>
    <xf numFmtId="177" fontId="9" fillId="10" borderId="3" xfId="6" applyNumberFormat="1" applyFont="1" applyFill="1" applyBorder="1" applyAlignment="1">
      <alignment horizontal="center" vertical="center"/>
    </xf>
    <xf numFmtId="176" fontId="9" fillId="10" borderId="3" xfId="6" applyNumberFormat="1" applyFont="1" applyFill="1" applyBorder="1" applyAlignment="1">
      <alignment horizontal="center" vertical="center"/>
    </xf>
    <xf numFmtId="178" fontId="9" fillId="10" borderId="3" xfId="6" applyNumberFormat="1" applyFont="1" applyFill="1" applyBorder="1" applyAlignment="1">
      <alignment horizontal="center" vertical="center"/>
    </xf>
    <xf numFmtId="177" fontId="9" fillId="3" borderId="3" xfId="6" applyNumberFormat="1" applyFont="1" applyFill="1" applyBorder="1" applyAlignment="1">
      <alignment horizontal="center" vertical="center" wrapText="1"/>
    </xf>
    <xf numFmtId="177" fontId="9" fillId="5" borderId="3" xfId="6" applyNumberFormat="1" applyFont="1" applyFill="1" applyBorder="1" applyAlignment="1">
      <alignment horizontal="center" vertical="center" wrapText="1"/>
    </xf>
    <xf numFmtId="177" fontId="9" fillId="7" borderId="3" xfId="6" applyNumberFormat="1" applyFont="1" applyFill="1" applyBorder="1" applyAlignment="1">
      <alignment horizontal="center" vertical="center" wrapText="1"/>
    </xf>
    <xf numFmtId="179" fontId="9" fillId="3" borderId="3" xfId="6" applyNumberFormat="1" applyFont="1" applyFill="1" applyBorder="1" applyAlignment="1">
      <alignment horizontal="center" vertical="center"/>
    </xf>
    <xf numFmtId="179" fontId="9" fillId="5" borderId="3" xfId="6" applyNumberFormat="1" applyFont="1" applyFill="1" applyBorder="1" applyAlignment="1">
      <alignment horizontal="center" vertical="center"/>
    </xf>
    <xf numFmtId="179" fontId="9" fillId="7" borderId="3" xfId="6" applyNumberFormat="1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4" fillId="0" borderId="0" xfId="0" applyFont="1">
      <alignment vertical="center"/>
    </xf>
    <xf numFmtId="41" fontId="12" fillId="0" borderId="26" xfId="0" applyNumberFormat="1" applyFont="1" applyBorder="1" applyAlignment="1">
      <alignment horizontal="center" vertical="center"/>
    </xf>
    <xf numFmtId="181" fontId="12" fillId="0" borderId="26" xfId="10" applyNumberFormat="1" applyFont="1" applyBorder="1" applyAlignment="1">
      <alignment horizontal="right" vertical="center"/>
    </xf>
    <xf numFmtId="0" fontId="12" fillId="0" borderId="27" xfId="0" applyFont="1" applyBorder="1">
      <alignment vertical="center"/>
    </xf>
    <xf numFmtId="41" fontId="12" fillId="0" borderId="29" xfId="0" applyNumberFormat="1" applyFont="1" applyBorder="1" applyAlignment="1">
      <alignment horizontal="center" vertical="center"/>
    </xf>
    <xf numFmtId="181" fontId="12" fillId="0" borderId="29" xfId="10" applyNumberFormat="1" applyFont="1" applyBorder="1" applyAlignment="1">
      <alignment horizontal="right" vertical="center"/>
    </xf>
    <xf numFmtId="0" fontId="12" fillId="0" borderId="30" xfId="0" applyFont="1" applyBorder="1">
      <alignment vertical="center"/>
    </xf>
    <xf numFmtId="41" fontId="12" fillId="0" borderId="31" xfId="0" applyNumberFormat="1" applyFont="1" applyBorder="1" applyAlignment="1">
      <alignment horizontal="center" vertical="center"/>
    </xf>
    <xf numFmtId="0" fontId="12" fillId="0" borderId="32" xfId="0" applyFont="1" applyBorder="1">
      <alignment vertical="center"/>
    </xf>
    <xf numFmtId="41" fontId="12" fillId="0" borderId="33" xfId="0" applyNumberFormat="1" applyFont="1" applyBorder="1" applyAlignment="1">
      <alignment horizontal="center" vertical="center"/>
    </xf>
    <xf numFmtId="181" fontId="12" fillId="0" borderId="33" xfId="10" applyNumberFormat="1" applyFont="1" applyBorder="1" applyAlignment="1">
      <alignment horizontal="right" vertical="center"/>
    </xf>
    <xf numFmtId="0" fontId="12" fillId="0" borderId="34" xfId="0" applyFont="1" applyBorder="1">
      <alignment vertical="center"/>
    </xf>
    <xf numFmtId="41" fontId="12" fillId="0" borderId="35" xfId="0" applyNumberFormat="1" applyFont="1" applyBorder="1" applyAlignment="1">
      <alignment horizontal="center" vertical="center"/>
    </xf>
    <xf numFmtId="0" fontId="12" fillId="0" borderId="36" xfId="0" applyFont="1" applyBorder="1">
      <alignment vertical="center"/>
    </xf>
    <xf numFmtId="41" fontId="12" fillId="0" borderId="30" xfId="5" applyFont="1" applyBorder="1" applyAlignment="1">
      <alignment vertical="center"/>
    </xf>
    <xf numFmtId="3" fontId="12" fillId="0" borderId="30" xfId="0" applyNumberFormat="1" applyFont="1" applyBorder="1">
      <alignment vertical="center"/>
    </xf>
    <xf numFmtId="0" fontId="12" fillId="0" borderId="26" xfId="0" applyFont="1" applyBorder="1" applyAlignment="1">
      <alignment horizontal="centerContinuous" vertical="justify"/>
    </xf>
    <xf numFmtId="0" fontId="12" fillId="0" borderId="29" xfId="0" applyFont="1" applyBorder="1" applyAlignment="1">
      <alignment horizontal="centerContinuous" vertical="justify"/>
    </xf>
    <xf numFmtId="0" fontId="12" fillId="0" borderId="31" xfId="0" applyFont="1" applyBorder="1" applyAlignment="1">
      <alignment horizontal="centerContinuous" vertical="justify"/>
    </xf>
    <xf numFmtId="0" fontId="12" fillId="0" borderId="33" xfId="0" applyFont="1" applyBorder="1" applyAlignment="1">
      <alignment horizontal="centerContinuous" vertical="justify"/>
    </xf>
    <xf numFmtId="0" fontId="12" fillId="0" borderId="35" xfId="0" applyFont="1" applyBorder="1" applyAlignment="1">
      <alignment horizontal="centerContinuous" vertical="justify"/>
    </xf>
    <xf numFmtId="0" fontId="15" fillId="0" borderId="29" xfId="0" applyFont="1" applyBorder="1" applyAlignment="1">
      <alignment horizontal="centerContinuous" vertical="justify"/>
    </xf>
    <xf numFmtId="0" fontId="25" fillId="0" borderId="0" xfId="0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41" fontId="30" fillId="0" borderId="2" xfId="0" applyNumberFormat="1" applyFont="1" applyBorder="1">
      <alignment vertical="center"/>
    </xf>
    <xf numFmtId="41" fontId="30" fillId="0" borderId="2" xfId="0" applyNumberFormat="1" applyFont="1" applyBorder="1" applyAlignment="1">
      <alignment horizontal="center" vertical="center"/>
    </xf>
    <xf numFmtId="180" fontId="30" fillId="0" borderId="2" xfId="0" applyNumberFormat="1" applyFont="1" applyBorder="1">
      <alignment vertical="center"/>
    </xf>
    <xf numFmtId="41" fontId="32" fillId="0" borderId="2" xfId="0" applyNumberFormat="1" applyFont="1" applyBorder="1" applyAlignment="1">
      <alignment horizontal="center" vertical="center"/>
    </xf>
    <xf numFmtId="41" fontId="28" fillId="2" borderId="3" xfId="0" applyNumberFormat="1" applyFont="1" applyFill="1" applyBorder="1" applyAlignment="1">
      <alignment horizontal="center" vertical="center"/>
    </xf>
    <xf numFmtId="41" fontId="27" fillId="2" borderId="3" xfId="0" applyNumberFormat="1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41" fontId="12" fillId="0" borderId="38" xfId="0" applyNumberFormat="1" applyFont="1" applyBorder="1" applyAlignment="1">
      <alignment horizontal="center" vertical="center"/>
    </xf>
    <xf numFmtId="0" fontId="12" fillId="0" borderId="38" xfId="0" applyFont="1" applyBorder="1" applyAlignment="1">
      <alignment horizontal="right" vertical="center"/>
    </xf>
    <xf numFmtId="0" fontId="14" fillId="0" borderId="39" xfId="8" applyFont="1" applyBorder="1" applyAlignment="1">
      <alignment horizontal="center" vertical="center" shrinkToFit="1"/>
    </xf>
    <xf numFmtId="41" fontId="30" fillId="0" borderId="16" xfId="0" applyNumberFormat="1" applyFont="1" applyBorder="1">
      <alignment vertical="center"/>
    </xf>
    <xf numFmtId="41" fontId="30" fillId="0" borderId="12" xfId="0" applyNumberFormat="1" applyFont="1" applyBorder="1" applyAlignment="1">
      <alignment horizontal="center" vertical="center"/>
    </xf>
    <xf numFmtId="41" fontId="26" fillId="0" borderId="9" xfId="0" applyNumberFormat="1" applyFont="1" applyBorder="1">
      <alignment vertical="center"/>
    </xf>
    <xf numFmtId="41" fontId="30" fillId="0" borderId="12" xfId="0" applyNumberFormat="1" applyFont="1" applyBorder="1">
      <alignment vertical="center"/>
    </xf>
    <xf numFmtId="41" fontId="26" fillId="0" borderId="16" xfId="0" applyNumberFormat="1" applyFont="1" applyBorder="1">
      <alignment vertical="center"/>
    </xf>
    <xf numFmtId="41" fontId="32" fillId="0" borderId="16" xfId="0" applyNumberFormat="1" applyFont="1" applyBorder="1" applyAlignment="1">
      <alignment vertical="center" wrapText="1"/>
    </xf>
    <xf numFmtId="41" fontId="33" fillId="0" borderId="12" xfId="0" applyNumberFormat="1" applyFont="1" applyBorder="1" applyAlignment="1">
      <alignment horizontal="center" vertical="center"/>
    </xf>
    <xf numFmtId="41" fontId="30" fillId="0" borderId="13" xfId="0" applyNumberFormat="1" applyFont="1" applyBorder="1">
      <alignment vertical="center"/>
    </xf>
    <xf numFmtId="41" fontId="30" fillId="0" borderId="14" xfId="0" applyNumberFormat="1" applyFont="1" applyBorder="1" applyAlignment="1">
      <alignment horizontal="center" vertical="center"/>
    </xf>
    <xf numFmtId="180" fontId="30" fillId="0" borderId="14" xfId="0" applyNumberFormat="1" applyFont="1" applyBorder="1">
      <alignment vertical="center"/>
    </xf>
    <xf numFmtId="41" fontId="30" fillId="0" borderId="14" xfId="0" applyNumberFormat="1" applyFont="1" applyBorder="1">
      <alignment vertical="center"/>
    </xf>
    <xf numFmtId="41" fontId="33" fillId="0" borderId="15" xfId="0" applyNumberFormat="1" applyFont="1" applyBorder="1" applyAlignment="1">
      <alignment horizontal="center" vertical="center"/>
    </xf>
    <xf numFmtId="0" fontId="12" fillId="0" borderId="28" xfId="0" applyFont="1" applyBorder="1" applyAlignment="1">
      <alignment horizontal="left" vertical="center"/>
    </xf>
    <xf numFmtId="0" fontId="12" fillId="0" borderId="29" xfId="0" applyFont="1" applyBorder="1" applyAlignment="1">
      <alignment horizontal="left" vertical="center"/>
    </xf>
    <xf numFmtId="0" fontId="15" fillId="0" borderId="37" xfId="0" applyFont="1" applyBorder="1" applyAlignment="1">
      <alignment horizontal="left" vertical="center"/>
    </xf>
    <xf numFmtId="0" fontId="12" fillId="0" borderId="33" xfId="0" applyFont="1" applyBorder="1" applyAlignment="1">
      <alignment horizontal="left" vertical="center"/>
    </xf>
    <xf numFmtId="41" fontId="32" fillId="0" borderId="16" xfId="0" applyNumberFormat="1" applyFont="1" applyBorder="1">
      <alignment vertical="center"/>
    </xf>
    <xf numFmtId="41" fontId="12" fillId="0" borderId="29" xfId="10" applyNumberFormat="1" applyFont="1" applyBorder="1" applyAlignment="1">
      <alignment horizontal="right" vertical="center"/>
    </xf>
    <xf numFmtId="0" fontId="12" fillId="0" borderId="41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4" fillId="0" borderId="18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/>
    </xf>
    <xf numFmtId="0" fontId="14" fillId="0" borderId="22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/>
    </xf>
    <xf numFmtId="0" fontId="13" fillId="0" borderId="20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5" fillId="0" borderId="41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41" fontId="28" fillId="2" borderId="7" xfId="0" applyNumberFormat="1" applyFont="1" applyFill="1" applyBorder="1" applyAlignment="1">
      <alignment horizontal="center" vertical="center"/>
    </xf>
    <xf numFmtId="41" fontId="27" fillId="2" borderId="9" xfId="0" applyNumberFormat="1" applyFont="1" applyFill="1" applyBorder="1" applyAlignment="1">
      <alignment horizontal="center" vertical="center"/>
    </xf>
    <xf numFmtId="41" fontId="28" fillId="2" borderId="5" xfId="0" applyNumberFormat="1" applyFont="1" applyFill="1" applyBorder="1" applyAlignment="1">
      <alignment horizontal="center" vertical="center"/>
    </xf>
    <xf numFmtId="41" fontId="27" fillId="2" borderId="3" xfId="0" applyNumberFormat="1" applyFont="1" applyFill="1" applyBorder="1" applyAlignment="1">
      <alignment horizontal="center" vertical="center"/>
    </xf>
    <xf numFmtId="41" fontId="27" fillId="2" borderId="5" xfId="0" applyNumberFormat="1" applyFont="1" applyFill="1" applyBorder="1" applyAlignment="1">
      <alignment horizontal="center" vertical="center"/>
    </xf>
    <xf numFmtId="41" fontId="28" fillId="2" borderId="8" xfId="0" applyNumberFormat="1" applyFont="1" applyFill="1" applyBorder="1" applyAlignment="1">
      <alignment horizontal="center" vertical="center"/>
    </xf>
    <xf numFmtId="41" fontId="27" fillId="2" borderId="10" xfId="0" applyNumberFormat="1" applyFont="1" applyFill="1" applyBorder="1" applyAlignment="1">
      <alignment horizontal="center" vertical="center"/>
    </xf>
    <xf numFmtId="0" fontId="8" fillId="0" borderId="0" xfId="6" applyFont="1" applyAlignment="1">
      <alignment horizontal="center" vertical="center"/>
    </xf>
    <xf numFmtId="0" fontId="27" fillId="0" borderId="47" xfId="8" applyFont="1" applyBorder="1" applyAlignment="1">
      <alignment horizontal="center" vertical="center"/>
    </xf>
    <xf numFmtId="0" fontId="27" fillId="0" borderId="48" xfId="8" applyFont="1" applyBorder="1" applyAlignment="1">
      <alignment horizontal="center" vertical="center"/>
    </xf>
    <xf numFmtId="0" fontId="27" fillId="0" borderId="49" xfId="8" applyFont="1" applyBorder="1" applyAlignment="1">
      <alignment horizontal="center" vertical="center"/>
    </xf>
    <xf numFmtId="0" fontId="27" fillId="0" borderId="50" xfId="8" applyFont="1" applyBorder="1" applyAlignment="1">
      <alignment horizontal="center" vertical="center"/>
    </xf>
    <xf numFmtId="0" fontId="27" fillId="0" borderId="51" xfId="8" applyFont="1" applyBorder="1" applyAlignment="1">
      <alignment horizontal="center" vertical="center"/>
    </xf>
    <xf numFmtId="0" fontId="27" fillId="0" borderId="52" xfId="9" applyFont="1" applyBorder="1" applyAlignment="1">
      <alignment horizontal="center" vertical="center"/>
    </xf>
    <xf numFmtId="0" fontId="27" fillId="0" borderId="53" xfId="8" applyFont="1" applyBorder="1" applyAlignment="1">
      <alignment horizontal="center" vertical="center"/>
    </xf>
    <xf numFmtId="0" fontId="27" fillId="0" borderId="53" xfId="8" applyFont="1" applyBorder="1" applyAlignment="1">
      <alignment horizontal="center" vertical="center"/>
    </xf>
    <xf numFmtId="0" fontId="27" fillId="0" borderId="53" xfId="8" applyFont="1" applyBorder="1" applyAlignment="1">
      <alignment horizontal="center" vertical="center" wrapText="1"/>
    </xf>
    <xf numFmtId="0" fontId="27" fillId="0" borderId="54" xfId="8" applyFont="1" applyBorder="1" applyAlignment="1">
      <alignment horizontal="center" vertical="center"/>
    </xf>
    <xf numFmtId="0" fontId="34" fillId="0" borderId="55" xfId="9" applyFont="1" applyBorder="1" applyAlignment="1">
      <alignment horizontal="center" vertical="center"/>
    </xf>
    <xf numFmtId="0" fontId="29" fillId="0" borderId="56" xfId="9" applyFont="1" applyBorder="1" applyAlignment="1">
      <alignment horizontal="center" vertical="center"/>
    </xf>
    <xf numFmtId="0" fontId="29" fillId="0" borderId="57" xfId="9" applyFont="1" applyBorder="1" applyAlignment="1">
      <alignment horizontal="center" vertical="center"/>
    </xf>
    <xf numFmtId="0" fontId="35" fillId="0" borderId="47" xfId="8" applyFont="1" applyBorder="1" applyAlignment="1">
      <alignment horizontal="left" vertical="center" shrinkToFit="1"/>
    </xf>
    <xf numFmtId="0" fontId="35" fillId="0" borderId="48" xfId="8" applyFont="1" applyBorder="1" applyAlignment="1">
      <alignment horizontal="center" vertical="center" shrinkToFit="1"/>
    </xf>
    <xf numFmtId="0" fontId="27" fillId="0" borderId="48" xfId="8" applyFont="1" applyBorder="1" applyAlignment="1">
      <alignment horizontal="center" vertical="center" shrinkToFit="1"/>
    </xf>
    <xf numFmtId="41" fontId="27" fillId="0" borderId="48" xfId="11" applyNumberFormat="1" applyFont="1" applyBorder="1" applyAlignment="1">
      <alignment vertical="center" shrinkToFit="1"/>
    </xf>
    <xf numFmtId="41" fontId="27" fillId="0" borderId="51" xfId="8" applyNumberFormat="1" applyFont="1" applyBorder="1" applyAlignment="1">
      <alignment horizontal="center" vertical="center" shrinkToFit="1"/>
    </xf>
    <xf numFmtId="0" fontId="26" fillId="0" borderId="58" xfId="8" applyFont="1" applyBorder="1" applyAlignment="1">
      <alignment horizontal="left" vertical="center" shrinkToFit="1"/>
    </xf>
    <xf numFmtId="0" fontId="25" fillId="0" borderId="59" xfId="8" applyFont="1" applyBorder="1" applyAlignment="1">
      <alignment horizontal="center" vertical="center" shrinkToFit="1"/>
    </xf>
    <xf numFmtId="0" fontId="30" fillId="0" borderId="59" xfId="8" applyFont="1" applyBorder="1" applyAlignment="1">
      <alignment horizontal="center" vertical="center" shrinkToFit="1"/>
    </xf>
    <xf numFmtId="41" fontId="30" fillId="0" borderId="59" xfId="11" applyNumberFormat="1" applyFont="1" applyBorder="1" applyAlignment="1">
      <alignment vertical="center" shrinkToFit="1"/>
    </xf>
    <xf numFmtId="41" fontId="30" fillId="0" borderId="60" xfId="8" applyNumberFormat="1" applyFont="1" applyBorder="1" applyAlignment="1">
      <alignment horizontal="center" vertical="center" shrinkToFit="1"/>
    </xf>
    <xf numFmtId="41" fontId="37" fillId="0" borderId="60" xfId="8" applyNumberFormat="1" applyFont="1" applyBorder="1" applyAlignment="1">
      <alignment horizontal="center" vertical="center" shrinkToFit="1"/>
    </xf>
    <xf numFmtId="0" fontId="26" fillId="4" borderId="58" xfId="8" applyFont="1" applyFill="1" applyBorder="1" applyAlignment="1">
      <alignment horizontal="left" vertical="center" shrinkToFit="1"/>
    </xf>
    <xf numFmtId="0" fontId="25" fillId="4" borderId="59" xfId="8" applyFont="1" applyFill="1" applyBorder="1" applyAlignment="1">
      <alignment horizontal="left" vertical="center" shrinkToFit="1"/>
    </xf>
    <xf numFmtId="0" fontId="30" fillId="4" borderId="59" xfId="8" applyFont="1" applyFill="1" applyBorder="1" applyAlignment="1">
      <alignment horizontal="center" vertical="center" shrinkToFit="1"/>
    </xf>
    <xf numFmtId="41" fontId="30" fillId="4" borderId="59" xfId="11" applyNumberFormat="1" applyFont="1" applyFill="1" applyBorder="1" applyAlignment="1">
      <alignment vertical="center" shrinkToFit="1"/>
    </xf>
    <xf numFmtId="41" fontId="37" fillId="4" borderId="60" xfId="8" applyNumberFormat="1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25" fillId="0" borderId="59" xfId="8" applyFont="1" applyBorder="1" applyAlignment="1">
      <alignment horizontal="left" vertical="center" shrinkToFit="1"/>
    </xf>
    <xf numFmtId="41" fontId="0" fillId="0" borderId="0" xfId="0" applyNumberFormat="1">
      <alignment vertical="center"/>
    </xf>
    <xf numFmtId="41" fontId="30" fillId="0" borderId="59" xfId="5" applyFont="1" applyBorder="1" applyAlignment="1">
      <alignment vertical="center" shrinkToFit="1"/>
    </xf>
    <xf numFmtId="0" fontId="35" fillId="0" borderId="58" xfId="8" applyFont="1" applyBorder="1" applyAlignment="1">
      <alignment horizontal="center" vertical="center" shrinkToFit="1"/>
    </xf>
    <xf numFmtId="0" fontId="27" fillId="0" borderId="59" xfId="8" applyFont="1" applyBorder="1" applyAlignment="1">
      <alignment horizontal="center" vertical="center" shrinkToFit="1"/>
    </xf>
    <xf numFmtId="41" fontId="27" fillId="0" borderId="59" xfId="11" applyNumberFormat="1" applyFont="1" applyBorder="1" applyAlignment="1">
      <alignment vertical="center" shrinkToFit="1"/>
    </xf>
    <xf numFmtId="41" fontId="39" fillId="0" borderId="60" xfId="8" applyNumberFormat="1" applyFont="1" applyBorder="1" applyAlignment="1">
      <alignment horizontal="center" vertical="center" shrinkToFit="1"/>
    </xf>
    <xf numFmtId="0" fontId="25" fillId="0" borderId="58" xfId="8" applyFont="1" applyBorder="1" applyAlignment="1">
      <alignment horizontal="left" vertical="center" shrinkToFit="1"/>
    </xf>
    <xf numFmtId="0" fontId="27" fillId="0" borderId="61" xfId="8" applyFont="1" applyBorder="1" applyAlignment="1">
      <alignment horizontal="center" vertical="center" shrinkToFit="1"/>
    </xf>
    <xf numFmtId="0" fontId="35" fillId="0" borderId="62" xfId="8" applyFont="1" applyBorder="1" applyAlignment="1">
      <alignment horizontal="center" vertical="center" shrinkToFit="1"/>
    </xf>
    <xf numFmtId="0" fontId="25" fillId="0" borderId="63" xfId="8" applyFont="1" applyBorder="1" applyAlignment="1">
      <alignment horizontal="left" vertical="center" shrinkToFit="1"/>
    </xf>
    <xf numFmtId="0" fontId="25" fillId="0" borderId="64" xfId="0" applyFont="1" applyBorder="1">
      <alignment vertical="center"/>
    </xf>
    <xf numFmtId="0" fontId="27" fillId="0" borderId="63" xfId="8" applyFont="1" applyBorder="1" applyAlignment="1">
      <alignment horizontal="center" vertical="center" shrinkToFit="1"/>
    </xf>
    <xf numFmtId="41" fontId="27" fillId="0" borderId="63" xfId="11" applyNumberFormat="1" applyFont="1" applyBorder="1" applyAlignment="1">
      <alignment vertical="center" shrinkToFit="1"/>
    </xf>
    <xf numFmtId="41" fontId="27" fillId="0" borderId="65" xfId="8" applyNumberFormat="1" applyFont="1" applyBorder="1" applyAlignment="1">
      <alignment horizontal="center" vertical="center" shrinkToFit="1"/>
    </xf>
    <xf numFmtId="41" fontId="0" fillId="0" borderId="0" xfId="5" applyFont="1">
      <alignment vertical="center"/>
    </xf>
    <xf numFmtId="41" fontId="25" fillId="0" borderId="0" xfId="0" applyNumberFormat="1" applyFont="1">
      <alignment vertical="center"/>
    </xf>
    <xf numFmtId="43" fontId="0" fillId="0" borderId="0" xfId="0" applyNumberFormat="1">
      <alignment vertical="center"/>
    </xf>
  </cellXfs>
  <cellStyles count="12">
    <cellStyle name="백분율" xfId="10" builtinId="5"/>
    <cellStyle name="쉼표 [0]" xfId="5" builtinId="6"/>
    <cellStyle name="쉼표 [0] 2" xfId="7"/>
    <cellStyle name="쉼표 [0] 3" xfId="4"/>
    <cellStyle name="쉼표 [0]_계약서류" xfId="11"/>
    <cellStyle name="표준" xfId="0" builtinId="0"/>
    <cellStyle name="표준 12" xfId="3"/>
    <cellStyle name="표준 16" xfId="2"/>
    <cellStyle name="표준 2" xfId="9"/>
    <cellStyle name="표준 2 2 2 2" xfId="1"/>
    <cellStyle name="표준 3" xfId="6"/>
    <cellStyle name="표준_계약서류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NA-HWANG\ABUT\DONGIC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51652;&#46041;\&#51064;&#44257;&#44368;\&#51064;&#44257;&#443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janghang\&#48376;&#49440;&#50745;&#48317;\&#44396;&#51312;&#44228;&#49328;\&#50669;T-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2-project\SD\&#49345;&#48512;-&#52628;&#44257;&#443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51652;&#46041;\&#51652;&#51204;&#44368;\&#51652;&#51204;&#443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51652;&#46041;\&#51064;&#44257;&#44368;\&#51064;&#44257;&#44368;&#49345;&#4851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8512;&#45824;&#44277;EXCEL\&#49688;&#47049;-&#47589;\&#54840;&#45224;\&#48512;&#45824;&#44277;&#51088;&#47308;\excel\&#54788;&#51109;&#48143;&#54872;&#44221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slee\data\word\exeldat\&#49688;&#47049;&#49328;&#52636;\&#44040;&#50900;&#44368;\&#44040;&#50900;&#44368;&#46020;&#47732;&#47785;&#4719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688;&#47049;&#49328;&#52636;\&#54632;\&#44221;&#51204;&#49440;%20&#54632;%202&#47144;(&#53685;&#47196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0500;&#49328;&#44256;&#52285;\&#49457;&#46160;R-A\&#54217;&#47732;&#44368;&#52264;&#47196;\&#50857;&#51648;&#48143;&#51648;&#51109;&#47932;\&#51064;&#54728;&#44032;\&#47928;&#44221;&#52572;&#51333;&#51064;&#54728;&#4403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단위중량"/>
      <sheetName val="조명시설"/>
      <sheetName val="소업1교"/>
      <sheetName val="샘플표지"/>
      <sheetName val="6PILE  _돌출_"/>
      <sheetName val="참조"/>
      <sheetName val="갑지"/>
      <sheetName val="사통"/>
      <sheetName val="물가시세"/>
      <sheetName val="노임단가"/>
      <sheetName val="옹벽조금수정"/>
      <sheetName val="약품설비"/>
      <sheetName val="#REF"/>
      <sheetName val="가설건물"/>
      <sheetName val="부안일위"/>
      <sheetName val="총괄내역서"/>
      <sheetName val="예가표"/>
      <sheetName val="DATE"/>
      <sheetName val="내역표지"/>
      <sheetName val="빗물받이(910-510-410)"/>
      <sheetName val="진주방향"/>
      <sheetName val="토공 갑지"/>
      <sheetName val="SLAB&quot;1&quot;"/>
      <sheetName val="3BL공동구 수량"/>
      <sheetName val="내역서"/>
      <sheetName val="공사비집계"/>
      <sheetName val="반응조"/>
      <sheetName val="입찰안"/>
      <sheetName val="원형1호맨홀토공수량"/>
      <sheetName val="6PILE+옹벽집계!$G$6+옹벽집계!$H$10  (돌출"/>
      <sheetName val="본선 토공 분배표"/>
      <sheetName val="2.단면가정 "/>
      <sheetName val="오동"/>
      <sheetName val="대조"/>
      <sheetName val="나한"/>
      <sheetName val="교각계산"/>
      <sheetName val="총 괄 표"/>
      <sheetName val="터파기및재료"/>
      <sheetName val="Sheet1"/>
      <sheetName val="수지표"/>
      <sheetName val="셀명"/>
      <sheetName val="총괄"/>
      <sheetName val="하도내역 (철콘)"/>
      <sheetName val="일위(PN)"/>
      <sheetName val="8.PILE  (돌출)"/>
      <sheetName val="U-TYPE(1)"/>
      <sheetName val="슬래브"/>
      <sheetName val="6PILE 과속방지턱집계표!$K$12 (돌출)"/>
      <sheetName val="산출근거"/>
      <sheetName val="업무처리전"/>
      <sheetName val="수량3"/>
      <sheetName val="내역"/>
      <sheetName val="1. 설계조건 2.단면가정 3. 하중계산"/>
      <sheetName val="DATA 입력란"/>
      <sheetName val="날개벽(시점좌측)"/>
      <sheetName val="인사자료총집계"/>
      <sheetName val="공사비증감"/>
      <sheetName val="가격조사서"/>
      <sheetName val="배수관산출"/>
      <sheetName val="수안보-MBR1"/>
      <sheetName val="3.공통공사대비"/>
      <sheetName val="목표세부명세"/>
      <sheetName val="배수통관(좌)"/>
      <sheetName val="단가일람"/>
      <sheetName val="조경일람"/>
      <sheetName val="고창방향"/>
      <sheetName val="견적의뢰서"/>
      <sheetName val="2000년1차"/>
      <sheetName val="2000전체분"/>
      <sheetName val="200"/>
      <sheetName val="Sheet1 (2)"/>
      <sheetName val="배수관설치현황"/>
      <sheetName val="포장공자재집계표"/>
      <sheetName val="집계표(육상)"/>
      <sheetName val="지급자재"/>
      <sheetName val="DATA98"/>
      <sheetName val="연돌일위집계"/>
      <sheetName val="산출내역서"/>
      <sheetName val="실행철강하도"/>
      <sheetName val="원가"/>
      <sheetName val="실정보고"/>
      <sheetName val="갑지1"/>
      <sheetName val="포장물량집계"/>
      <sheetName val="견적서(토공)"/>
      <sheetName val="DATA2000"/>
      <sheetName val="bid"/>
      <sheetName val="발주설계서(당초)"/>
      <sheetName val="1062-X방향 "/>
      <sheetName val="1,2,3,4,5단위수량"/>
      <sheetName val="2호맨홀공제수량"/>
      <sheetName val="ELECTRIC"/>
      <sheetName val="SCHEDULE"/>
      <sheetName val="일위대가(계측기설치)"/>
      <sheetName val="기성내역"/>
      <sheetName val="경상비"/>
      <sheetName val="공문"/>
      <sheetName val="COVER"/>
      <sheetName val="간선계산"/>
      <sheetName val="식재"/>
      <sheetName val="시설물"/>
      <sheetName val="식재출력용"/>
      <sheetName val="유지관리"/>
      <sheetName val="단가"/>
      <sheetName val="수로집계"/>
      <sheetName val="TOTAL_BOQ"/>
      <sheetName val="ABUT수량-A1"/>
      <sheetName val="가도공"/>
      <sheetName val="간지(1)"/>
      <sheetName val="관로토공집계표"/>
      <sheetName val="2공구산출내역"/>
      <sheetName val="000000"/>
      <sheetName val="대비"/>
      <sheetName val="CTEMCOST"/>
      <sheetName val="제출내역 (2)"/>
      <sheetName val="단면 (2)"/>
      <sheetName val="기자재비"/>
      <sheetName val="말뚝지지력산정"/>
      <sheetName val="금액내역서"/>
      <sheetName val="공통비총괄표"/>
      <sheetName val="Sheet2"/>
      <sheetName val="SIL98"/>
      <sheetName val="1TL종점(1)"/>
      <sheetName val="토목품셈"/>
      <sheetName val="PAD TR보호대기초"/>
      <sheetName val="가로등기초"/>
      <sheetName val="HANDHOLE(2)"/>
      <sheetName val="전차선로 물량표"/>
      <sheetName val="안산기계장치"/>
      <sheetName val="TOWER 10TON"/>
      <sheetName val="TOWER 12TON"/>
      <sheetName val="밸브설치"/>
      <sheetName val="해전배수"/>
      <sheetName val="수문일1"/>
      <sheetName val="결과조달"/>
      <sheetName val="설계"/>
      <sheetName val="1.설계조건"/>
      <sheetName val="유림골조"/>
      <sheetName val="D200"/>
      <sheetName val="DATA입력"/>
      <sheetName val="BOX 본체"/>
      <sheetName val="프랜트면허"/>
      <sheetName val="토목주소"/>
      <sheetName val="합천내역"/>
      <sheetName val="archi(본사)"/>
      <sheetName val="신당동집계표"/>
      <sheetName val="S.중기사용료"/>
      <sheetName val="97노임단가"/>
      <sheetName val="입력란"/>
      <sheetName val="세대구분"/>
      <sheetName val="Sheet4"/>
      <sheetName val="공사내역"/>
      <sheetName val="실행"/>
      <sheetName val="단면A-A(TR)"/>
      <sheetName val="4.2유효폭의 계산"/>
      <sheetName val="입찰"/>
      <sheetName val="현경"/>
      <sheetName val="비탈면보호공수량산출"/>
      <sheetName val="일위대가목록"/>
      <sheetName val="관로조사공"/>
      <sheetName val="3.하중산정4.지지력"/>
      <sheetName val="1.토공"/>
      <sheetName val="일위대가"/>
      <sheetName val="가공비"/>
      <sheetName val="수량산출"/>
      <sheetName val="설계산출표지"/>
      <sheetName val="산근터빈"/>
      <sheetName val="뚝토공"/>
      <sheetName val="약품공급2"/>
      <sheetName val="교통표지판수량집계표"/>
      <sheetName val="수량산출내역1115"/>
      <sheetName val="자료"/>
      <sheetName val="교각정보"/>
      <sheetName val="기기리스트"/>
      <sheetName val="공사비증감(P4) "/>
      <sheetName val="실행예산"/>
      <sheetName val="주식"/>
      <sheetName val="집계표"/>
      <sheetName val="토공"/>
      <sheetName val="중기목록표"/>
      <sheetName val="갑지(집행)"/>
      <sheetName val="6PILE__(돌출)"/>
      <sheetName val="수량집계표"/>
      <sheetName val="내역(전체)"/>
      <sheetName val="에너지동"/>
      <sheetName val="설계조건"/>
      <sheetName val="코드표"/>
      <sheetName val="여과지동"/>
      <sheetName val="기초자료"/>
      <sheetName val="토사(PE)"/>
      <sheetName val="가압장구체수량산출서"/>
      <sheetName val="장비"/>
      <sheetName val="산근1"/>
      <sheetName val="노무"/>
      <sheetName val="자재"/>
      <sheetName val="본선차로수량집계표"/>
      <sheetName val="을 2"/>
      <sheetName val="을 1"/>
      <sheetName val="손익분석"/>
      <sheetName val="공종단가"/>
      <sheetName val="TYPE-1"/>
      <sheetName val="4)유동표"/>
      <sheetName val="일위대가목차"/>
      <sheetName val="Quantity"/>
      <sheetName val="SG"/>
      <sheetName val="Sheet15"/>
      <sheetName val="정보"/>
      <sheetName val="합의경상"/>
      <sheetName val="F-302"/>
      <sheetName val="F301.303"/>
      <sheetName val="plan&amp;section of foundation"/>
      <sheetName val="design load"/>
      <sheetName val="working load at the btm ft."/>
      <sheetName val="stability check"/>
      <sheetName val="design criteria"/>
      <sheetName val="산근"/>
      <sheetName val="D-3109"/>
      <sheetName val="대비표"/>
      <sheetName val="Total"/>
      <sheetName val="inter"/>
      <sheetName val="B"/>
      <sheetName val="PROCURE"/>
      <sheetName val="out_prog"/>
      <sheetName val="선적schedule (2)"/>
      <sheetName val="2002상반기노임기준"/>
      <sheetName val="2.단면가정"/>
      <sheetName val="산마루측구단위수량"/>
      <sheetName val="20-6(L)"/>
      <sheetName val="갑지(추정)"/>
      <sheetName val="가옥철거"/>
      <sheetName val="메서,변+증"/>
      <sheetName val="1호맨홀토공"/>
      <sheetName val="6PILE  _돌_x001c__"/>
      <sheetName val="이토변실(A3-LINE)"/>
      <sheetName val="일위"/>
      <sheetName val="중기사용료"/>
      <sheetName val="교량전기"/>
      <sheetName val="변경집계표"/>
      <sheetName val="전기"/>
      <sheetName val="입출재고현황 (2)"/>
      <sheetName val="INPUT"/>
      <sheetName val="DATA"/>
      <sheetName val="본부소개"/>
      <sheetName val="배수내역(98년도분)"/>
      <sheetName val="수량집계"/>
      <sheetName val="건축내역서"/>
      <sheetName val="설비내역서"/>
      <sheetName val="전기내역서"/>
      <sheetName val="시행후면적"/>
      <sheetName val="수지예산"/>
      <sheetName val="교대(A1-A2)"/>
      <sheetName val="설비"/>
      <sheetName val="인건비"/>
      <sheetName val="격점수량"/>
      <sheetName val="주요자재집계"/>
      <sheetName val="우수받이재료집계표"/>
      <sheetName val="type-F"/>
      <sheetName val="A-4"/>
      <sheetName val="건축"/>
      <sheetName val="공사비예산서(토목분)"/>
      <sheetName val="Sheet3"/>
      <sheetName val="간 지1"/>
      <sheetName val="EQUIP"/>
      <sheetName val="대,유,램"/>
      <sheetName val="경영상태"/>
      <sheetName val="민자토목설변1차"/>
      <sheetName val="허용지지력"/>
      <sheetName val="Output"/>
      <sheetName val="1NYS(당)"/>
      <sheetName val="본체"/>
      <sheetName val="3BL공동구_수량"/>
      <sheetName val="바닥판"/>
      <sheetName val="지장물C"/>
      <sheetName val="J01"/>
      <sheetName val="대림경상68억"/>
      <sheetName val="집수정"/>
      <sheetName val="역T형"/>
      <sheetName val="DAILY"/>
      <sheetName val="단면B-B(EA)"/>
      <sheetName val="기계경비"/>
      <sheetName val="포장공"/>
      <sheetName val="단위수량"/>
      <sheetName val="구조물공"/>
      <sheetName val="YES-T"/>
      <sheetName val="견적서세부내용"/>
      <sheetName val="견적내용입력"/>
      <sheetName val="교각1"/>
      <sheetName val="간접비"/>
      <sheetName val="우각부보강"/>
      <sheetName val="칠산대교 중앙부"/>
      <sheetName val="칠산대교 시종점부"/>
      <sheetName val="BOX(1.5X1.5)"/>
      <sheetName val="수량명세서"/>
      <sheetName val="식생블럭단위수량"/>
      <sheetName val="DRUM"/>
      <sheetName val="9509"/>
      <sheetName val="BOX"/>
      <sheetName val="화재 탐지 설비"/>
      <sheetName val="노무비"/>
      <sheetName val="지하"/>
      <sheetName val="일위대가1"/>
      <sheetName val="음봉방향"/>
      <sheetName val="2.대외공문"/>
      <sheetName val="토적표(우안)"/>
      <sheetName val="토적표(좌안)"/>
      <sheetName val="01.견적내역서"/>
      <sheetName val="기계경비적용기준"/>
      <sheetName val="방음벽기초"/>
      <sheetName val="제수변수량H2.15"/>
      <sheetName val="_공기변수량"/>
      <sheetName val="설계내역"/>
      <sheetName val="★도급내역"/>
      <sheetName val="좌측"/>
      <sheetName val="_xffff__xffff__xffff__xffff_"/>
      <sheetName val="_x0018__x0000_℀"/>
      <sheetName val="날개벽"/>
      <sheetName val="6PILE___돌출_"/>
      <sheetName val="부하(성남)"/>
      <sheetName val="40총괄"/>
      <sheetName val="40집계"/>
      <sheetName val="화전내"/>
      <sheetName val="견적서"/>
      <sheetName val="도봉2지구"/>
      <sheetName val="비목군분류일위"/>
      <sheetName val="공량산출서"/>
      <sheetName val="배수내역"/>
      <sheetName val="2.교량(신설)"/>
      <sheetName val="Basic"/>
      <sheetName val="D"/>
      <sheetName val="L"/>
      <sheetName val="M"/>
      <sheetName val="Part AB"/>
      <sheetName val="Part I"/>
      <sheetName val="Part M"/>
      <sheetName val="S"/>
      <sheetName val="E"/>
      <sheetName val="Resource"/>
      <sheetName val="Exrate"/>
      <sheetName val="40단가산출서"/>
      <sheetName val="골재및자재집계표"/>
      <sheetName val="수문보고"/>
      <sheetName val="할증 "/>
      <sheetName val="대운산출"/>
      <sheetName val="정부노임단가"/>
      <sheetName val="견적대비표"/>
      <sheetName val="참고사항"/>
      <sheetName val="근로자자료입력"/>
      <sheetName val="최적단면"/>
      <sheetName val="실행내역서"/>
      <sheetName val="01.인원현황 (계획)"/>
      <sheetName val="침하계"/>
      <sheetName val="직재"/>
      <sheetName val="배수공"/>
      <sheetName val="간지"/>
      <sheetName val="자금신청서"/>
      <sheetName val="96보완계획7.12"/>
      <sheetName val="단위단가"/>
      <sheetName val="COPING"/>
      <sheetName val="사유서제출현황-2"/>
      <sheetName val="대부예산서"/>
      <sheetName val="기초공"/>
      <sheetName val="기둥(원형)"/>
      <sheetName val="마감사양"/>
      <sheetName val="철근량"/>
      <sheetName val="기계경비일람"/>
      <sheetName val="연습"/>
      <sheetName val="산출근거(S4)"/>
      <sheetName val="2000시행예상"/>
      <sheetName val="차액보증"/>
      <sheetName val="1을"/>
      <sheetName val="돌담교 상부수량"/>
      <sheetName val="수입"/>
      <sheetName val="부대공"/>
      <sheetName val="CIVIL4"/>
      <sheetName val="1.수인터널"/>
      <sheetName val="설직재-1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대로근거"/>
      <sheetName val="중로근거"/>
      <sheetName val="I一般比"/>
      <sheetName val="J형측구단위수량"/>
      <sheetName val="소산진입"/>
      <sheetName val="전체변경예정공정표_2012.07.30"/>
      <sheetName val="Sheet13"/>
      <sheetName val="Sheet14"/>
      <sheetName val="GEN"/>
      <sheetName val="A1(토공)"/>
      <sheetName val="A1(구조물)"/>
      <sheetName val="수량집계(1)"/>
      <sheetName val="철근집계표"/>
      <sheetName val="포장직선구간"/>
      <sheetName val="Sheet17"/>
      <sheetName val="입상내역"/>
      <sheetName val="보차도경계석"/>
      <sheetName val="김여중"/>
      <sheetName val="무근깨기"/>
      <sheetName val="단가산출서"/>
      <sheetName val="CAL(1)."/>
      <sheetName val="12CGOU"/>
      <sheetName val="Bend_fact "/>
      <sheetName val="요약배부"/>
      <sheetName val="주관사업"/>
      <sheetName val="STAFF ANALYSIS"/>
      <sheetName val="C"/>
      <sheetName val="AN-01"/>
      <sheetName val="PRICES"/>
      <sheetName val="골조시행"/>
      <sheetName val="예상"/>
      <sheetName val="ASP 일반구간_250A"/>
      <sheetName val="횡배날개"/>
      <sheetName val="자재집계표"/>
      <sheetName val="품셈TABLE"/>
      <sheetName val="데리네이타현황"/>
      <sheetName val="지장물조서"/>
      <sheetName val="내역서(교량)전체"/>
      <sheetName val="당초내역서"/>
      <sheetName val="가설사무소수량집계"/>
      <sheetName val="도배공사언고"/>
      <sheetName val="기본"/>
      <sheetName val="옹벽집계표"/>
      <sheetName val="토공계산서(부체도로)"/>
      <sheetName val="guard(mac)"/>
      <sheetName val="Supplement2"/>
      <sheetName val="건축물터파기"/>
      <sheetName val="계화총괄"/>
      <sheetName val="계화배수(3대)"/>
      <sheetName val="토목"/>
      <sheetName val="기계(집계표)"/>
      <sheetName val="6PILE (돌출)"/>
      <sheetName val="원형맨홀수량"/>
      <sheetName val="토공 total"/>
      <sheetName val="이름"/>
      <sheetName val="70%"/>
      <sheetName val="소비자가"/>
      <sheetName val="공통가설공사"/>
      <sheetName val="부하계산서"/>
      <sheetName val="깨기"/>
      <sheetName val="건설기계_목록"/>
      <sheetName val="찍기"/>
      <sheetName val="토공_갑지"/>
      <sheetName val="F301_303"/>
      <sheetName val="plan&amp;section_of_foundation"/>
      <sheetName val="design_load"/>
      <sheetName val="working_load_at_the_btm_ft_"/>
      <sheetName val="stability_check"/>
      <sheetName val="design_criteria"/>
      <sheetName val="2_단면가정_"/>
      <sheetName val="CAL(1)_"/>
      <sheetName val="Bend_fact_"/>
      <sheetName val="STAFF_ANALYSIS"/>
      <sheetName val="하도내역_(철콘)"/>
      <sheetName val="Sheet1_(2)"/>
      <sheetName val="총_괄_표"/>
      <sheetName val="BQMPALOC"/>
      <sheetName val="Cash2"/>
      <sheetName val="Z"/>
      <sheetName val="공사비증감(P4)_"/>
      <sheetName val="본선_토공_분배표"/>
      <sheetName val="단면_(2)"/>
      <sheetName val="부대토목"/>
      <sheetName val="I.설계조건"/>
      <sheetName val="3련 BOX"/>
      <sheetName val="96노임기준"/>
      <sheetName val="우수받이"/>
      <sheetName val="총수량 (기성)"/>
      <sheetName val="단가조사"/>
      <sheetName val="수로단위수량"/>
      <sheetName val="4-1.노무비(직영)"/>
      <sheetName val="신표지1"/>
      <sheetName val="낙찰표"/>
      <sheetName val="우수"/>
      <sheetName val="운반"/>
      <sheetName val="일반수량"/>
      <sheetName val="중기비"/>
      <sheetName val="1단계"/>
      <sheetName val="제직재"/>
      <sheetName val="제-노임"/>
      <sheetName val="단위수량산출"/>
      <sheetName val="외주현황.wq1"/>
      <sheetName val="매립"/>
      <sheetName val="LOB"/>
      <sheetName val="C-직노1"/>
      <sheetName val="내역검토사항"/>
      <sheetName val="간1"/>
      <sheetName val="공사예산서"/>
      <sheetName val="예산서(사급분)"/>
      <sheetName val="설계내역집계표"/>
      <sheetName val="간2"/>
      <sheetName val="총괄자재집계표"/>
      <sheetName val="수량총괄표"/>
      <sheetName val="간3"/>
      <sheetName val="품셈총괄표"/>
      <sheetName val="품셈"/>
      <sheetName val="간4"/>
      <sheetName val="부표총괄표"/>
      <sheetName val="부표"/>
      <sheetName val="간5"/>
      <sheetName val="별표총괄표"/>
      <sheetName val="별표"/>
      <sheetName val="운반거리"/>
      <sheetName val="간6"/>
      <sheetName val="간7"/>
      <sheetName val="예정(3)"/>
      <sheetName val="동원(3)"/>
      <sheetName val="9GNG운반"/>
      <sheetName val="중기목록"/>
      <sheetName val="운반단가"/>
      <sheetName val="당초"/>
      <sheetName val="BOX-1510"/>
      <sheetName val="구조물철거개소별명세"/>
      <sheetName val="일위대가표"/>
      <sheetName val="자재(설치)"/>
      <sheetName val="수량산출서"/>
      <sheetName val="옹벽"/>
      <sheetName val="조건표"/>
      <sheetName val="국공유지및사유지"/>
      <sheetName val="교차구"/>
      <sheetName val="품"/>
      <sheetName val="의뢰서"/>
      <sheetName val="loading"/>
      <sheetName val="설계내역서"/>
      <sheetName val="설계내역(2001)"/>
      <sheetName val="부표총괄"/>
      <sheetName val="2.하중산정"/>
      <sheetName val="REINF."/>
      <sheetName val="P.M 별"/>
      <sheetName val="토적계산"/>
      <sheetName val="6공구(당초)"/>
      <sheetName val="집계표(OPTION)"/>
      <sheetName val="금융비용"/>
      <sheetName val="관급자재대"/>
      <sheetName val="내역-가"/>
      <sheetName val="L형집계"/>
      <sheetName val="IW-LIST"/>
      <sheetName val="T.T.P 단위수량"/>
      <sheetName val="설계예시"/>
      <sheetName val="전선 및 전선관"/>
      <sheetName val="직노"/>
      <sheetName val="을"/>
      <sheetName val="전력구구조물산근"/>
      <sheetName val="DHEQSUPT"/>
      <sheetName val="실행대비"/>
      <sheetName val="일위7"/>
      <sheetName val="일위6"/>
      <sheetName val="일위5"/>
      <sheetName val="노무단가비교표"/>
      <sheetName val="일위1"/>
      <sheetName val="일위2"/>
      <sheetName val="일위3"/>
      <sheetName val="일위4"/>
      <sheetName val="단가대비표"/>
      <sheetName val="일위8"/>
      <sheetName val="일위9"/>
      <sheetName val="철거산출근거"/>
      <sheetName val="목록"/>
      <sheetName val="자재단가표"/>
      <sheetName val="조합일"/>
      <sheetName val="철거일"/>
      <sheetName val="일위대가(1)"/>
      <sheetName val="현장관리비"/>
      <sheetName val="계산근거"/>
      <sheetName val="woo(mac)"/>
      <sheetName val="TYPE-A"/>
      <sheetName val="계약용량(서포)"/>
      <sheetName val="우수관로단위수량(300)"/>
      <sheetName val="맨홀수량산출"/>
      <sheetName val="현황"/>
      <sheetName val="철집"/>
      <sheetName val="1.설계기준"/>
      <sheetName val="관급총괄"/>
      <sheetName val="계획서"/>
      <sheetName val="도자"/>
      <sheetName val="덤프총괄"/>
      <sheetName val="순성토운반거리산정"/>
      <sheetName val="임목폐기물파쇄"/>
      <sheetName val="토적집계표"/>
      <sheetName val="벌목공"/>
      <sheetName val="유동(순성_최종)"/>
      <sheetName val="비옥토수거"/>
      <sheetName val="이기(집계)"/>
      <sheetName val="2차토량발생"/>
      <sheetName val="흥양2교토공집계표"/>
      <sheetName val="JUCKEYK"/>
      <sheetName val="기존-내역"/>
      <sheetName val="보고서"/>
      <sheetName val="도급견적가"/>
      <sheetName val="표준단면수량(출력안함)"/>
      <sheetName val="토공-내역"/>
      <sheetName val="노임"/>
      <sheetName val="평가데이터"/>
      <sheetName val="N賃率-職"/>
      <sheetName val="기초INPUT"/>
      <sheetName val="마산방향"/>
      <sheetName val="트랜치 집수정 연결관-연장산출서"/>
      <sheetName val="배수장토목공사비"/>
      <sheetName val="STEEL BOX 단면설계(SEC.8)"/>
      <sheetName val="단위자갈수량1"/>
      <sheetName val="단면가정"/>
      <sheetName val="용산1(해보)"/>
      <sheetName val="계수시트"/>
      <sheetName val="인부노임"/>
      <sheetName val="총괄표"/>
      <sheetName val="구체"/>
      <sheetName val="좌측날개벽"/>
      <sheetName val="우측날개벽"/>
      <sheetName val="tggwan(mac)"/>
      <sheetName val="토목검측서"/>
      <sheetName val="건축내역"/>
      <sheetName val="연결관암거"/>
      <sheetName val="전기일위대가"/>
      <sheetName val="하천하류 철근수량 집계표"/>
      <sheetName val="정공공사"/>
      <sheetName val="수량"/>
      <sheetName val="산출근거-S1"/>
      <sheetName val="전기혼잡제경비(45)"/>
      <sheetName val="Pier 3"/>
      <sheetName val="1련박스"/>
      <sheetName val="부대내역"/>
      <sheetName val="우수맨홀공제단위수량"/>
      <sheetName val="철근단면적"/>
      <sheetName val="출입구총집계"/>
      <sheetName val="격점관로집계"/>
      <sheetName val="INPUT(덕도방향-시점)"/>
      <sheetName val="6PILE  _돌_x005f_x001c__"/>
      <sheetName val="단면검토"/>
      <sheetName val="3절_CheckList_구분"/>
      <sheetName val="개요"/>
      <sheetName val="입력시트"/>
      <sheetName val="직원인원"/>
      <sheetName val="단가산출"/>
      <sheetName val="광주전남"/>
      <sheetName val="외자배분"/>
      <sheetName val="외자내역"/>
      <sheetName val="주형"/>
      <sheetName val="날개벽수량표"/>
      <sheetName val="업체선정"/>
      <sheetName val="우수공"/>
      <sheetName val="이형관격점별수량산출(2)"/>
      <sheetName val="포장총괄집계표"/>
      <sheetName val="품의"/>
      <sheetName val="토공산출(시)"/>
      <sheetName val="토공산출(포)"/>
      <sheetName val="6월인원"/>
      <sheetName val="상부공"/>
      <sheetName val="부대토공"/>
      <sheetName val="차선위치조서"/>
      <sheetName val="A1-DATA"/>
      <sheetName val="단면"/>
      <sheetName val="시멘트 및 골재량 (슬래브)"/>
      <sheetName val="시멘트 및 골재량 (거더)"/>
      <sheetName val="INPUTDATA"/>
      <sheetName val="공틀공사"/>
      <sheetName val="배명(단가)"/>
      <sheetName val="경산"/>
      <sheetName val="공사명입력"/>
      <sheetName val="참고자료"/>
      <sheetName val="데이타"/>
      <sheetName val="일반공사"/>
      <sheetName val="저"/>
      <sheetName val="A LINE"/>
      <sheetName val="C.배수관공"/>
      <sheetName val="옹벽식측구단위"/>
      <sheetName val="시중노임"/>
      <sheetName val="Finansal tamamlanma Eğrisi"/>
      <sheetName val="TESİSAT"/>
      <sheetName val="Finansal_tamamlanma_Eğrisi"/>
      <sheetName val="공종별내역서"/>
      <sheetName val="CODE"/>
      <sheetName val="MOTOR"/>
      <sheetName val="단가비교"/>
      <sheetName val="임목폐기물집계"/>
      <sheetName val="MATERIAL"/>
      <sheetName val="자재 집계표"/>
      <sheetName val="상반기손익차2총괄"/>
      <sheetName val="토공정보"/>
      <sheetName val="표지"/>
      <sheetName val="입찰내역 발주처 양식"/>
      <sheetName val="증감내역"/>
      <sheetName val="소방현물"/>
      <sheetName val="영동(D)"/>
      <sheetName val="목창호"/>
      <sheetName val="준검 내역서"/>
      <sheetName val="_x0018_"/>
      <sheetName val="토공사"/>
      <sheetName val="모델링"/>
      <sheetName val="하중계산"/>
      <sheetName val="연결임시"/>
      <sheetName val="대목"/>
      <sheetName val="일위대가(가설)"/>
      <sheetName val="01. 지사동"/>
      <sheetName val="총집계"/>
      <sheetName val="타견적(을)"/>
      <sheetName val="가시설(TYPE-A)"/>
      <sheetName val="1호맨홀가감수량"/>
      <sheetName val="1-1평균터파기고(1)"/>
      <sheetName val="1호맨홀수량산출"/>
      <sheetName val="단가조사표"/>
      <sheetName val="보험료산출"/>
      <sheetName val="산출내역(4월)"/>
      <sheetName val="산출내역(5월) (2)"/>
      <sheetName val="집수정(600-700)"/>
      <sheetName val="EP0618"/>
      <sheetName val="공사개요"/>
      <sheetName val="선급금신청서"/>
      <sheetName val="특2맨홀(차도)(T-A)"/>
      <sheetName val="특2맨홀(보도)(T-A)"/>
      <sheetName val="맨홀이음부 몰탈수량 집계표"/>
      <sheetName val="7.PILE  (돌출)"/>
      <sheetName val="작성"/>
      <sheetName val="danga"/>
      <sheetName val="ilch"/>
      <sheetName val="원가(조경)"/>
      <sheetName val="원가(토목)"/>
      <sheetName val="안정검토"/>
      <sheetName val="맨홀되메우기"/>
      <sheetName val="GAEYO"/>
      <sheetName val="하수급견적대비"/>
      <sheetName val="99노임단가"/>
      <sheetName val="자판실행"/>
      <sheetName val="각형맨홀"/>
      <sheetName val="요율"/>
      <sheetName val="전체철근집계"/>
      <sheetName val="6PILE__(돌출)1"/>
      <sheetName val="토공_갑지1"/>
      <sheetName val="총_괄_표1"/>
      <sheetName val="1062-X방향_"/>
      <sheetName val="3_공통공사대비"/>
      <sheetName val="제출내역_(2)"/>
      <sheetName val="1_설계조건"/>
      <sheetName val="8_PILE__(돌출)"/>
      <sheetName val="1__설계조건_2_단면가정_3__하중계산"/>
      <sheetName val="DATA_입력란"/>
      <sheetName val="BOX_본체"/>
      <sheetName val="6PILE_과속방지턱집계표!$K$12_(돌출)"/>
      <sheetName val="선적schedule_(2)"/>
      <sheetName val="4_2유효폭의_계산"/>
      <sheetName val="TOWER_10TON"/>
      <sheetName val="TOWER_12TON"/>
      <sheetName val="PAD_TR보호대기초"/>
      <sheetName val="전차선로_물량표"/>
      <sheetName val="3_하중산정4_지지력"/>
      <sheetName val="Summary "/>
      <sheetName val="Thiet bi"/>
      <sheetName val="DM.ChiPhi"/>
      <sheetName val="MAIN GATE HOUSE"/>
      <sheetName val="escon"/>
      <sheetName val="과속방지턱"/>
      <sheetName val="단가산출2"/>
      <sheetName val="중기사용료산출근거"/>
      <sheetName val="흄관기초"/>
      <sheetName val="사리부설"/>
      <sheetName val="자재집계"/>
      <sheetName val="6PILE___돌출_1"/>
      <sheetName val="2_단면가정_1"/>
      <sheetName val="3BL공동구_수량1"/>
      <sheetName val="Sheet1_(2)1"/>
      <sheetName val="하도내역_(철콘)1"/>
      <sheetName val="본선_토공_분배표1"/>
      <sheetName val="단면_(2)1"/>
      <sheetName val="공사비증감(P4)_1"/>
      <sheetName val="간_지1"/>
      <sheetName val="Part_AB"/>
      <sheetName val="Part_I"/>
      <sheetName val="Part_M"/>
      <sheetName val="할증_"/>
      <sheetName val="F301_3031"/>
      <sheetName val="plan&amp;section_of_foundation1"/>
      <sheetName val="design_load1"/>
      <sheetName val="working_load_at_the_btm_ft_1"/>
      <sheetName val="stability_check1"/>
      <sheetName val="design_criteria1"/>
      <sheetName val="4-1_노무비(직영)"/>
      <sheetName val="01_인원현황_(계획)"/>
      <sheetName val="을_2"/>
      <sheetName val="을_1"/>
      <sheetName val="S_중기사용료"/>
      <sheetName val="6PILE+옹벽집계!$G$6+옹벽집계!$H$10__(돌출"/>
      <sheetName val="01_견적내역서"/>
      <sheetName val="I_설계조건"/>
      <sheetName val="2_교량(신설)"/>
      <sheetName val="돌담교_상부수량"/>
      <sheetName val="6PILE___돌_"/>
      <sheetName val="1_수인터널"/>
      <sheetName val="CAL(1)_1"/>
      <sheetName val="Bend_fact_1"/>
      <sheetName val="STAFF_ANALYSIS1"/>
      <sheetName val="입출재고현황_(2)"/>
      <sheetName val="칠산대교_중앙부"/>
      <sheetName val="칠산대교_시종점부"/>
      <sheetName val="1_토공"/>
      <sheetName val="2_대외공문"/>
      <sheetName val="3련_BOX"/>
      <sheetName val="총수량_(기성)"/>
      <sheetName val="2_단면가정"/>
      <sheetName val="제수변수량H2_15"/>
      <sheetName val="T_T_P_단위수량"/>
      <sheetName val="BOX(1_5X1_5)"/>
      <sheetName val="전선_및_전선관"/>
      <sheetName val="ASP_일반구간_250A"/>
      <sheetName val="96보완계획7_12"/>
      <sheetName val="전체변경예정공정표_2012_07_30"/>
      <sheetName val="토공_total"/>
      <sheetName val="화재_탐지_설비"/>
      <sheetName val="6PILE_(돌출)"/>
      <sheetName val="외주현황_wq1"/>
      <sheetName val="REINF_"/>
      <sheetName val="P_M_별"/>
      <sheetName val="Eq. Mobilization"/>
      <sheetName val="날개수량1.5"/>
      <sheetName val="0"/>
      <sheetName val="교대(A1)"/>
      <sheetName val="추진공"/>
      <sheetName val="평균터파기고(1-2,ASP)"/>
      <sheetName val="직공시공계획서"/>
      <sheetName val="견적"/>
      <sheetName val="1회기성을"/>
      <sheetName val="IMPEADENCE MAP 취수장"/>
      <sheetName val="VS P-Q"/>
      <sheetName val="setup"/>
      <sheetName val="U형측구 표준단면도"/>
      <sheetName val=" FURNACE현설"/>
      <sheetName val="차선도색"/>
      <sheetName val="산1~6"/>
      <sheetName val="중기조종사 단위단가"/>
      <sheetName val="금액결정"/>
      <sheetName val="연결원본-절대지우지말것"/>
      <sheetName val="6MONTHS"/>
      <sheetName val="264"/>
      <sheetName val="dongia (2)"/>
      <sheetName val="負荷集計（断熱不燃）"/>
      <sheetName val="Div26 - Elect"/>
      <sheetName val="6PILE__(돌출)2"/>
      <sheetName val="토공_갑지2"/>
      <sheetName val="총_괄_표2"/>
      <sheetName val="1062-X방향_1"/>
      <sheetName val="3_공통공사대비1"/>
      <sheetName val="제출내역_(2)1"/>
      <sheetName val="1_설계조건1"/>
      <sheetName val="8_PILE__(돌출)1"/>
      <sheetName val="1__설계조건_2_단면가정_3__하중계산1"/>
      <sheetName val="DATA_입력란1"/>
      <sheetName val="BOX_본체1"/>
      <sheetName val="6PILE_과속방지턱집계표!$K$12_(돌출)1"/>
      <sheetName val="선적schedule_(2)1"/>
      <sheetName val="4_2유효폭의_계산1"/>
      <sheetName val="TOWER_10TON1"/>
      <sheetName val="TOWER_12TON1"/>
      <sheetName val="PAD_TR보호대기초1"/>
      <sheetName val="전차선로_물량표1"/>
      <sheetName val="3_하중산정4_지지력1"/>
      <sheetName val="Summary_"/>
      <sheetName val="Thiet_bi"/>
      <sheetName val="DM_ChiPhi"/>
      <sheetName val="MAIN_GATE_HOUSE"/>
      <sheetName val="DANHPHAP"/>
      <sheetName val="RAB AR&amp;STR"/>
      <sheetName val="electrical"/>
      <sheetName val="Benchmark"/>
      <sheetName val="잡비계산"/>
      <sheetName val="미생물배양기 기초"/>
      <sheetName val="일위대가(여기까지)"/>
      <sheetName val="breakdown"/>
      <sheetName val="main1"/>
      <sheetName val="RefG"/>
      <sheetName val="IRR sponsor"/>
      <sheetName val="laroux"/>
      <sheetName val="1.설계조건 "/>
      <sheetName val="2.단면1"/>
      <sheetName val="2.단면2"/>
      <sheetName val="3.토압계산"/>
      <sheetName val="4.하중계산"/>
      <sheetName val="5.안정검토"/>
      <sheetName val="5.안정검토 (2)"/>
      <sheetName val="6.벽체계산"/>
      <sheetName val="7.FOOTING 계산(직접기초)"/>
      <sheetName val="7.PILE "/>
      <sheetName val="FOOTING 계산(PILE기초)"/>
      <sheetName val="FOOTING계산(돌출)"/>
      <sheetName val="BM"/>
      <sheetName val="BALAN1"/>
      <sheetName val="(10) Other Costs5"/>
      <sheetName val="LAST UPDATE"/>
      <sheetName val="마감물량"/>
      <sheetName val="h-013211-2"/>
      <sheetName val="Bill summary of cost"/>
      <sheetName val="INTERIOR WALLS"/>
      <sheetName val="LLEGADA"/>
      <sheetName val="GAE8'97"/>
      <sheetName val="CFA"/>
      <sheetName val="Material Price"/>
      <sheetName val="2.223M_due to adj profit"/>
      <sheetName val="Land Dev't. Ph-1"/>
      <sheetName val="GESTION FICHE"/>
      <sheetName val="TRADUCTION LISTES"/>
      <sheetName val="Table"/>
      <sheetName val="6PILE_______G_6_______H_10____2"/>
      <sheetName val="관로연장산출"/>
      <sheetName val="98지급계획"/>
      <sheetName val="단위가격"/>
      <sheetName val="수자재단위당"/>
      <sheetName val="내부산출서"/>
      <sheetName val="토공집계"/>
      <sheetName val="기성집계"/>
      <sheetName val="금융"/>
      <sheetName val="MTP"/>
      <sheetName val="가설대가"/>
      <sheetName val="토공대가"/>
      <sheetName val="구조대가"/>
      <sheetName val="포설대가1"/>
      <sheetName val="부대대가"/>
      <sheetName val="정산"/>
      <sheetName val="95MAKER"/>
      <sheetName val="재료율"/>
      <sheetName val="Open"/>
      <sheetName val="지장물현황"/>
      <sheetName val="분묘 총 현황"/>
      <sheetName val="지하매설물조서"/>
      <sheetName val="지장물도면"/>
      <sheetName val="일위대가-1"/>
      <sheetName val="단위수량(출력X)"/>
      <sheetName val="깨؀"/>
      <sheetName val="깨٫"/>
      <sheetName val="총괄내역"/>
      <sheetName val="배수관토공산출"/>
      <sheetName val="BQextra"/>
      <sheetName val="TOSHIBA-Structure"/>
      <sheetName val="8-31-98"/>
      <sheetName val="worksheet inchican"/>
      <sheetName val="combined 9-30"/>
      <sheetName val="변경내역대비표(2)"/>
      <sheetName val="분석"/>
      <sheetName val="Contents"/>
      <sheetName val="Form.A"/>
      <sheetName val="Electrical(ISBL)"/>
      <sheetName val="Form.C"/>
      <sheetName val="Form.D"/>
      <sheetName val="Form.E"/>
      <sheetName val="Form.F"/>
      <sheetName val="Form.G"/>
      <sheetName val="MANP"/>
      <sheetName val="SYSTEM 945 Air&amp;Nitrogen"/>
      <sheetName val="백분율"/>
      <sheetName val="PM Demolition "/>
      <sheetName val="USGC"/>
      <sheetName val="Equip."/>
      <sheetName val="tifico"/>
      <sheetName val="EQT-ESTN"/>
      <sheetName val="PTdam"/>
      <sheetName val="Y_WORK"/>
      <sheetName val="6PILE__(돌출)3"/>
      <sheetName val="토공_갑지3"/>
      <sheetName val="총_괄_표3"/>
      <sheetName val="2_단면가정_2"/>
      <sheetName val="3BL공동구_수량2"/>
      <sheetName val="6PILE___돌출_2"/>
      <sheetName val="Summary_1"/>
      <sheetName val="Thiet_bi1"/>
      <sheetName val="DM_ChiPhi1"/>
      <sheetName val="dongia_(2)"/>
      <sheetName val="RAB_AR&amp;STR"/>
      <sheetName val="Div26_-_Elect"/>
      <sheetName val="본선_토공_분배표2"/>
      <sheetName val="Sheet1_(2)2"/>
      <sheetName val="1062-X방향_2"/>
      <sheetName val="3_공통공사대비2"/>
      <sheetName val="제출내역_(2)2"/>
      <sheetName val="1_설계조건2"/>
      <sheetName val="8_PILE__(돌출)2"/>
      <sheetName val="단면_(2)2"/>
      <sheetName val="하도내역_(철콘)2"/>
      <sheetName val="1__설계조건_2_단면가정_3__하중계산2"/>
      <sheetName val="DATA_입력란2"/>
      <sheetName val="공사비증감(P4)_2"/>
      <sheetName val="BOX_본체2"/>
      <sheetName val="6PILE_과속방지턱집계표!$K$12_(돌출)2"/>
      <sheetName val="F301_3032"/>
      <sheetName val="plan&amp;section_of_foundation2"/>
      <sheetName val="design_load2"/>
      <sheetName val="working_load_at_the_btm_ft_2"/>
      <sheetName val="stability_check2"/>
      <sheetName val="design_criteria2"/>
      <sheetName val="선적schedule_(2)2"/>
      <sheetName val="4_2유효폭의_계산2"/>
      <sheetName val="TOWER_10TON2"/>
      <sheetName val="TOWER_12TON2"/>
      <sheetName val="PAD_TR보호대기초2"/>
      <sheetName val="전차선로_물량표2"/>
      <sheetName val="CAL(1)_2"/>
      <sheetName val="Bend_fact_2"/>
      <sheetName val="STAFF_ANALYSIS2"/>
      <sheetName val="3_하중산정4_지지력2"/>
      <sheetName val="간_지11"/>
      <sheetName val="01_견적내역서1"/>
      <sheetName val="Part_AB1"/>
      <sheetName val="Part_I1"/>
      <sheetName val="Part_M1"/>
      <sheetName val="할증_1"/>
      <sheetName val="6PILE+옹벽집계!$G$6+옹벽집계!$H$10__(돌1"/>
      <sheetName val="S_중기사용료1"/>
      <sheetName val="3련_BOX1"/>
      <sheetName val="MAIN_GATE_HOUSE1"/>
      <sheetName val="ASP_일반구간_250A1"/>
      <sheetName val="2_교량(신설)1"/>
      <sheetName val="I_설계조건1"/>
      <sheetName val="01_인원현황_(계획)1"/>
      <sheetName val="돌담교_상부수량1"/>
      <sheetName val="1_수인터널1"/>
      <sheetName val="입찰내역_발주처_양식"/>
      <sheetName val="6PILE___돌_x005f_x001c__"/>
      <sheetName val="Master"/>
      <sheetName val="DGCT"/>
      <sheetName val="Ts"/>
      <sheetName val="TH"/>
      <sheetName val="Bia"/>
      <sheetName val="Vattu"/>
      <sheetName val="XL4Poppy"/>
      <sheetName val="wall"/>
      <sheetName val="database"/>
      <sheetName val="INFOR-ST"/>
      <sheetName val="6PILE  _돌_x005f_x005f_x005f_x001c__"/>
      <sheetName val="DG duoi"/>
      <sheetName val="TEN CONG TRINH"/>
      <sheetName val="Notes"/>
      <sheetName val="BANG TONG HOP (2)"/>
      <sheetName val="AUTOMATIC SELECT"/>
      <sheetName val="단면치수"/>
      <sheetName val="일용노임단가"/>
      <sheetName val="횡배수관"/>
      <sheetName val="품셈총_x0000__x0000_"/>
      <sheetName val="본실행경비"/>
      <sheetName val="일위대가-2"/>
      <sheetName val="중기"/>
      <sheetName val="물가자료"/>
      <sheetName val="가로등내역서"/>
      <sheetName val="포설list원본"/>
      <sheetName val="방송(체육관)"/>
      <sheetName val="교사기준면적(초등)"/>
      <sheetName val="방배2E"/>
      <sheetName val="횡배위치"/>
      <sheetName val="_x0018_?℀"/>
      <sheetName val="현장관리비 산출내역"/>
      <sheetName val="HVAC"/>
      <sheetName val="Riesgos y Oportunidades"/>
      <sheetName val="동력부하계산"/>
      <sheetName val="6PILE_______G_6_______H_10____3"/>
      <sheetName val="투입"/>
      <sheetName val="STEEL_BOX_단면설계(SEC_8)"/>
      <sheetName val="01__지사동"/>
      <sheetName val="하천하류_철근수량_집계표"/>
      <sheetName val="2_하중산정"/>
      <sheetName val="1_설계기준"/>
      <sheetName val="datasheet"/>
      <sheetName val="T13(P68~72,78)"/>
      <sheetName val="전계가"/>
      <sheetName val="아파트 기성내역서"/>
      <sheetName val="공정"/>
      <sheetName val="ACUNIT"/>
      <sheetName val="소도3교"/>
      <sheetName val="간접1"/>
      <sheetName val="NAI"/>
      <sheetName val="dongia_(2)1"/>
      <sheetName val="Div26_-_Elect1"/>
      <sheetName val="RAB_AR&amp;STR1"/>
      <sheetName val="시멘트_및_골재량_(슬래브)"/>
      <sheetName val="시멘트_및_골재량_(거더)"/>
      <sheetName val="이형관"/>
      <sheetName val="1_토공1"/>
      <sheetName val="S_중기사용료2"/>
      <sheetName val="1_토공2"/>
      <sheetName val="01_견적내역서2"/>
      <sheetName val="6PILE__(돌출)4"/>
      <sheetName val="2_단면가정_3"/>
      <sheetName val="6PILE___돌출_3"/>
      <sheetName val="3BL공동구_수량3"/>
      <sheetName val="하도내역_(철콘)3"/>
      <sheetName val="본선_토공_분배표3"/>
      <sheetName val="Sheet1_(2)3"/>
      <sheetName val="8_PILE__(돌출)3"/>
      <sheetName val="S_중기사용료3"/>
      <sheetName val="단면_(2)3"/>
      <sheetName val="3_공통공사대비3"/>
      <sheetName val="1062-X방향_3"/>
      <sheetName val="공사비증감(P4)_3"/>
      <sheetName val="1__설계조건_2_단면가정_3__하중계산3"/>
      <sheetName val="DATA_입력란3"/>
      <sheetName val="1_토공3"/>
      <sheetName val="01_견적내역서3"/>
      <sheetName val="제출내역_(2)3"/>
      <sheetName val="98수문일위"/>
      <sheetName val="Y-WORK"/>
      <sheetName val="상부하중"/>
      <sheetName val="풍하중1"/>
      <sheetName val="음성방향"/>
      <sheetName val="Cash Out Table"/>
      <sheetName val="Net Cash Table"/>
      <sheetName val="유리"/>
      <sheetName val="F4-F7"/>
      <sheetName val="0226"/>
      <sheetName val="CFS3"/>
      <sheetName val="공정계획(내부계획25%,내부w.f)"/>
      <sheetName val="AILC004"/>
      <sheetName val="하중산정"/>
      <sheetName val="우배수"/>
      <sheetName val="배수공집계표"/>
      <sheetName val="갈현동"/>
      <sheetName val="TTL"/>
      <sheetName val="토공_갑지4"/>
      <sheetName val="TOWER_10TON3"/>
      <sheetName val="TOWER_12TON3"/>
      <sheetName val="F301_3033"/>
      <sheetName val="plan&amp;section_of_foundation3"/>
      <sheetName val="design_load3"/>
      <sheetName val="working_load_at_the_btm_ft_3"/>
      <sheetName val="stability_check3"/>
      <sheetName val="design_criteria3"/>
      <sheetName val="선적schedule_(2)3"/>
      <sheetName val="총_괄_표4"/>
      <sheetName val="간_지12"/>
      <sheetName val="BOX_본체3"/>
      <sheetName val="PAD_TR보호대기초3"/>
      <sheetName val="전차선로_물량표3"/>
      <sheetName val="6PILE_과속방지턱집계표!$K$12_(돌출)3"/>
      <sheetName val="6PILE+옹벽집계!$G$6+옹벽집계!$H$10__(돌2"/>
      <sheetName val="3_하중산정4_지지력3"/>
      <sheetName val="4_2유효폭의_계산3"/>
      <sheetName val="01_인원현황_(계획)2"/>
      <sheetName val="2_교량(신설)2"/>
      <sheetName val="I_설계조건2"/>
      <sheetName val="BOX(1_5X1_5)1"/>
      <sheetName val="을_21"/>
      <sheetName val="을_11"/>
      <sheetName val="2_단면가정1"/>
      <sheetName val="Part_AB2"/>
      <sheetName val="Part_I2"/>
      <sheetName val="Part_M2"/>
      <sheetName val="제수변수량H2_151"/>
      <sheetName val="CAL(1)_3"/>
      <sheetName val="Bend_fact_3"/>
      <sheetName val="STAFF_ANALYSIS3"/>
      <sheetName val="입출재고현황_(2)1"/>
      <sheetName val="1_설계조건3"/>
      <sheetName val="총수량_(기성)1"/>
      <sheetName val="4-1_노무비(직영)1"/>
      <sheetName val="할증_2"/>
      <sheetName val="돌담교_상부수량2"/>
      <sheetName val="칠산대교_중앙부1"/>
      <sheetName val="칠산대교_시종점부1"/>
      <sheetName val="1_수인터널2"/>
      <sheetName val="3련_BOX2"/>
      <sheetName val="T_T_P_단위수량1"/>
      <sheetName val="2_대외공문1"/>
      <sheetName val="전선_및_전선관1"/>
      <sheetName val="ASP_일반구간_250A2"/>
      <sheetName val="2_하중산정1"/>
      <sheetName val="96보완계획7_121"/>
      <sheetName val="1_설계기준1"/>
      <sheetName val="Form_A1"/>
      <sheetName val="Form_C1"/>
      <sheetName val="Form_D1"/>
      <sheetName val="Form_E1"/>
      <sheetName val="Form_F1"/>
      <sheetName val="Form_G1"/>
      <sheetName val="_FURNACE현설1"/>
      <sheetName val="전체변경예정공정표_2012_07_301"/>
      <sheetName val="입찰내역_발주처_양식1"/>
      <sheetName val="화재_탐지_설비1"/>
      <sheetName val="6PILE_(돌출)1"/>
      <sheetName val="P_M_별1"/>
      <sheetName val="REINF_1"/>
      <sheetName val="하천하류_철근수량_집계표1"/>
      <sheetName val="토공_total1"/>
      <sheetName val="외주현황_wq11"/>
      <sheetName val="℀"/>
      <sheetName val="트랜치_집수정_연결관-연장산출서1"/>
      <sheetName val="Summary_2"/>
      <sheetName val="Thiet_bi2"/>
      <sheetName val="DM_ChiPhi2"/>
      <sheetName val="MAIN_GATE_HOUSE2"/>
      <sheetName val="Pier_31"/>
      <sheetName val="산출내역(5월)_(2)1"/>
      <sheetName val="STEEL_BOX_단면설계(SEC_8)1"/>
      <sheetName val="시멘트_및_골재량_(슬래브)1"/>
      <sheetName val="시멘트_및_골재량_(거더)1"/>
      <sheetName val="자재_집계표1"/>
      <sheetName val="6PILE___돌_x005f_x001c__1"/>
      <sheetName val="Eq__Mobilization1"/>
      <sheetName val="01__지사동1"/>
      <sheetName val="A_LINE1"/>
      <sheetName val="C_배수관공1"/>
      <sheetName val="Finansal_tamamlanma_Eğrisi2"/>
      <sheetName val="Form_A"/>
      <sheetName val="Form_C"/>
      <sheetName val="Form_D"/>
      <sheetName val="Form_E"/>
      <sheetName val="Form_F"/>
      <sheetName val="Form_G"/>
      <sheetName val="_FURNACE현설"/>
      <sheetName val="트랜치_집수정_연결관-연장산출서"/>
      <sheetName val="Pier_3"/>
      <sheetName val="산출내역(5월)_(2)"/>
      <sheetName val="자재_집계표"/>
      <sheetName val="Eq__Mobilization"/>
      <sheetName val="A_LINE"/>
      <sheetName val="C_배수관공"/>
      <sheetName val="Finansal_tamamlanma_Eğrisi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 refreshError="1"/>
      <sheetData sheetId="1059" refreshError="1"/>
      <sheetData sheetId="1060" refreshError="1"/>
      <sheetData sheetId="1061" refreshError="1"/>
      <sheetData sheetId="1062"/>
      <sheetData sheetId="1063" refreshError="1"/>
      <sheetData sheetId="1064" refreshError="1"/>
      <sheetData sheetId="1065" refreshError="1"/>
      <sheetData sheetId="1066" refreshError="1"/>
      <sheetData sheetId="1067"/>
      <sheetData sheetId="1068"/>
      <sheetData sheetId="1069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 refreshError="1"/>
      <sheetData sheetId="12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내역서적용"/>
      <sheetName val="총괄수량"/>
      <sheetName val="이월수량"/>
      <sheetName val="각L형집계"/>
      <sheetName val="본L현황"/>
      <sheetName val="L형측구신설"/>
      <sheetName val="산마루측구집계"/>
      <sheetName val="산마루측구산출"/>
      <sheetName val="맹암거수량집계표 "/>
      <sheetName val="맹암거-본선"/>
      <sheetName val="배수관집계표"/>
      <sheetName val="배수관산출"/>
      <sheetName val="6PILE  (돌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48">
          <cell r="AS348">
            <v>715.44500000000005</v>
          </cell>
        </row>
      </sheetData>
      <sheetData sheetId="5" refreshError="1"/>
      <sheetData sheetId="6" refreshError="1"/>
      <sheetData sheetId="7" refreshError="1">
        <row r="433">
          <cell r="AS433">
            <v>39.914000000000001</v>
          </cell>
        </row>
      </sheetData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내역서적용"/>
      <sheetName val="총괄수량"/>
      <sheetName val="이월수량"/>
      <sheetName val="각L형집계"/>
      <sheetName val="본L현황"/>
      <sheetName val="L형측구신설"/>
      <sheetName val="산마루측구집계"/>
      <sheetName val="산마루측구산출"/>
      <sheetName val="맹암거수량집계표 "/>
      <sheetName val="맹암거-본선"/>
      <sheetName val="배수관집계표"/>
      <sheetName val="배수관산출"/>
      <sheetName val="2.단면가정 "/>
      <sheetName val="포장복구집계"/>
      <sheetName val="교각1"/>
      <sheetName val="ABUT수량-A1"/>
      <sheetName val="SLAB&quot;1&quot;"/>
      <sheetName val="8.PILE  (돌출)"/>
      <sheetName val="진주방향"/>
      <sheetName val="마산방향"/>
      <sheetName val="도장수량(하1)"/>
      <sheetName val="주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추곡교-S1"/>
      <sheetName val="P.S.C.BEAM 자재산출조서"/>
      <sheetName val="단면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14">
          <cell r="L114">
            <v>24.9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33">
          <cell r="AS433">
            <v>1</v>
          </cell>
        </row>
        <row r="440">
          <cell r="AS440">
            <v>91.92</v>
          </cell>
        </row>
      </sheetData>
      <sheetData sheetId="5" refreshError="1"/>
      <sheetData sheetId="6" refreshError="1">
        <row r="25">
          <cell r="AD25">
            <v>3.242</v>
          </cell>
        </row>
        <row r="26">
          <cell r="AD26">
            <v>1.085</v>
          </cell>
        </row>
      </sheetData>
      <sheetData sheetId="7" refreshError="1">
        <row r="453">
          <cell r="AS453">
            <v>91.92</v>
          </cell>
        </row>
      </sheetData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강재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0">
          <cell r="AN110">
            <v>1.31</v>
          </cell>
        </row>
        <row r="295">
          <cell r="AN295" t="str">
            <v>m</v>
          </cell>
        </row>
        <row r="341">
          <cell r="AN341">
            <v>68.984999999999999</v>
          </cell>
        </row>
        <row r="348">
          <cell r="AN348">
            <v>4</v>
          </cell>
        </row>
        <row r="355">
          <cell r="AN355">
            <v>5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갈월교도면목록"/>
      <sheetName val="웅진교-S2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련간지"/>
      <sheetName val="총괄"/>
      <sheetName val="본체집계"/>
      <sheetName val="본체토공"/>
      <sheetName val="본체일반"/>
      <sheetName val="철근및콘크리트"/>
      <sheetName val="집계 T"/>
      <sheetName val="토공T1"/>
      <sheetName val="일반 T1"/>
      <sheetName val="토공T2"/>
      <sheetName val="일반 T2"/>
      <sheetName val="토공T3"/>
      <sheetName val="일반 T3"/>
      <sheetName val="토공T4"/>
      <sheetName val="일반 T4"/>
    </sheetNames>
    <sheetDataSet>
      <sheetData sheetId="0" refreshError="1">
        <row r="2">
          <cell r="C2" t="str">
            <v>위치 16km+280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"/>
      <sheetName val="오동용지총괄"/>
      <sheetName val="문경용지총괄"/>
      <sheetName val="오동용지"/>
      <sheetName val="윤직용지"/>
      <sheetName val="대조용지"/>
      <sheetName val="나한용지"/>
      <sheetName val="모전용지"/>
      <sheetName val="공평용지"/>
      <sheetName val="유곡용지"/>
      <sheetName val="불정용지"/>
      <sheetName val="농지집계"/>
      <sheetName val="오동농지"/>
      <sheetName val="윤직농지"/>
      <sheetName val="나한농지"/>
      <sheetName val="대조농지"/>
      <sheetName val="모전농지"/>
      <sheetName val="공평농지"/>
      <sheetName val="유곡농지"/>
      <sheetName val="불정농지"/>
      <sheetName val="오동사실"/>
      <sheetName val="윤직사실"/>
      <sheetName val="대조사실"/>
      <sheetName val="나한사실"/>
      <sheetName val="모전사실"/>
      <sheetName val="공평사실"/>
      <sheetName val="유곡사실"/>
      <sheetName val="불정사실"/>
      <sheetName val="임야집계"/>
      <sheetName val="오동임야"/>
      <sheetName val="윤직임야"/>
      <sheetName val="대조임야"/>
      <sheetName val="나한임야"/>
      <sheetName val="모전임야"/>
      <sheetName val="공평임야"/>
      <sheetName val="유곡임야"/>
      <sheetName val="불정임야"/>
      <sheetName val="하천집계"/>
      <sheetName val="오동하천"/>
      <sheetName val="윤직하천"/>
      <sheetName val="대조하천"/>
      <sheetName val="나한하천"/>
      <sheetName val="모전하천"/>
      <sheetName val="공평하천"/>
      <sheetName val="유곡하천"/>
      <sheetName val="불정하천"/>
      <sheetName val="오동"/>
      <sheetName val="윤직"/>
      <sheetName val="대조"/>
      <sheetName val="나한"/>
      <sheetName val="모전"/>
      <sheetName val="공평"/>
      <sheetName val="유곡"/>
      <sheetName val="불정"/>
      <sheetName val="Module2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>
        <row r="5">
          <cell r="A5" t="str">
            <v>임1</v>
          </cell>
          <cell r="B5">
            <v>1</v>
          </cell>
          <cell r="C5" t="str">
            <v>산 5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3570</v>
          </cell>
          <cell r="L5">
            <v>3</v>
          </cell>
          <cell r="M5" t="str">
            <v>임</v>
          </cell>
          <cell r="N5" t="str">
            <v>석진모</v>
          </cell>
          <cell r="O5" t="str">
            <v>구향리 46</v>
          </cell>
          <cell r="T5" t="str">
            <v>O</v>
          </cell>
        </row>
        <row r="6">
          <cell r="A6" t="str">
            <v>임2</v>
          </cell>
          <cell r="B6">
            <v>2</v>
          </cell>
          <cell r="C6" t="str">
            <v>산 6</v>
          </cell>
          <cell r="D6" t="str">
            <v>산6-1</v>
          </cell>
          <cell r="E6" t="str">
            <v>임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3967</v>
          </cell>
          <cell r="L6">
            <v>18</v>
          </cell>
          <cell r="M6" t="str">
            <v>임</v>
          </cell>
          <cell r="N6" t="str">
            <v>김일웅</v>
          </cell>
          <cell r="O6" t="str">
            <v>구향리 46</v>
          </cell>
          <cell r="T6" t="str">
            <v>O</v>
          </cell>
        </row>
        <row r="7">
          <cell r="A7" t="str">
            <v>임3</v>
          </cell>
          <cell r="B7">
            <v>3</v>
          </cell>
          <cell r="C7" t="str">
            <v>산7-1</v>
          </cell>
          <cell r="D7" t="str">
            <v>산7-5</v>
          </cell>
          <cell r="E7" t="str">
            <v>임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69</v>
          </cell>
          <cell r="K7">
            <v>27</v>
          </cell>
          <cell r="L7">
            <v>57</v>
          </cell>
          <cell r="M7" t="str">
            <v>임</v>
          </cell>
          <cell r="N7" t="str">
            <v>우희원</v>
          </cell>
          <cell r="O7">
            <v>106</v>
          </cell>
          <cell r="T7" t="str">
            <v>O</v>
          </cell>
        </row>
        <row r="8">
          <cell r="A8" t="str">
            <v>임4</v>
          </cell>
          <cell r="D8" t="str">
            <v>산7-6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K8">
            <v>30</v>
          </cell>
          <cell r="T8" t="str">
            <v>O</v>
          </cell>
        </row>
        <row r="9">
          <cell r="A9" t="str">
            <v>임5</v>
          </cell>
          <cell r="B9">
            <v>4</v>
          </cell>
          <cell r="C9" t="str">
            <v>산 7-3</v>
          </cell>
          <cell r="E9" t="str">
            <v>임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2555</v>
          </cell>
          <cell r="L9">
            <v>1089</v>
          </cell>
          <cell r="M9" t="str">
            <v>임</v>
          </cell>
          <cell r="N9" t="str">
            <v>국</v>
          </cell>
          <cell r="O9" t="str">
            <v>건설교통부</v>
          </cell>
          <cell r="T9" t="str">
            <v>O</v>
          </cell>
        </row>
        <row r="10">
          <cell r="A10" t="str">
            <v>임6</v>
          </cell>
          <cell r="B10">
            <v>5</v>
          </cell>
          <cell r="C10" t="str">
            <v>산 8</v>
          </cell>
          <cell r="D10" t="str">
            <v>산8-4</v>
          </cell>
          <cell r="E10" t="str">
            <v>임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3320</v>
          </cell>
          <cell r="L10">
            <v>407</v>
          </cell>
          <cell r="M10" t="str">
            <v>임</v>
          </cell>
          <cell r="N10" t="str">
            <v>신월석 외5인</v>
          </cell>
          <cell r="O10" t="str">
            <v>윤직리 756</v>
          </cell>
          <cell r="T10" t="str">
            <v>O</v>
          </cell>
        </row>
        <row r="11">
          <cell r="A11" t="str">
            <v>임7</v>
          </cell>
          <cell r="B11">
            <v>6</v>
          </cell>
          <cell r="C11" t="str">
            <v>산 8-1</v>
          </cell>
          <cell r="E11" t="str">
            <v>임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5011</v>
          </cell>
          <cell r="L11">
            <v>879</v>
          </cell>
          <cell r="M11" t="str">
            <v>임</v>
          </cell>
          <cell r="N11" t="str">
            <v>신월석 외5인</v>
          </cell>
          <cell r="O11" t="str">
            <v>윤직리 756</v>
          </cell>
          <cell r="T11" t="str">
            <v>O</v>
          </cell>
        </row>
        <row r="12">
          <cell r="A12" t="str">
            <v>미표기</v>
          </cell>
          <cell r="B12">
            <v>7</v>
          </cell>
          <cell r="C12" t="str">
            <v>9-1</v>
          </cell>
          <cell r="E12" t="str">
            <v>도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149</v>
          </cell>
          <cell r="L12">
            <v>149</v>
          </cell>
          <cell r="M12" t="str">
            <v>도</v>
          </cell>
          <cell r="N12" t="str">
            <v>정성옥 외1인</v>
          </cell>
          <cell r="O12" t="str">
            <v>윤직리 752</v>
          </cell>
        </row>
        <row r="13">
          <cell r="A13" t="str">
            <v>미표기</v>
          </cell>
          <cell r="B13">
            <v>8</v>
          </cell>
          <cell r="C13" t="str">
            <v>9-2</v>
          </cell>
          <cell r="E13" t="str">
            <v>도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20</v>
          </cell>
          <cell r="L13">
            <v>20</v>
          </cell>
          <cell r="M13" t="str">
            <v>도</v>
          </cell>
          <cell r="N13" t="str">
            <v>정성옥 외1인</v>
          </cell>
          <cell r="O13" t="str">
            <v>윤직리 752</v>
          </cell>
        </row>
        <row r="14">
          <cell r="A14" t="str">
            <v>미표기</v>
          </cell>
          <cell r="B14">
            <v>9</v>
          </cell>
          <cell r="C14" t="str">
            <v>9-3</v>
          </cell>
          <cell r="D14" t="str">
            <v>9-16</v>
          </cell>
          <cell r="E14" t="str">
            <v>묘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1908</v>
          </cell>
          <cell r="K14">
            <v>1024</v>
          </cell>
          <cell r="L14">
            <v>1219</v>
          </cell>
          <cell r="M14" t="str">
            <v>묘</v>
          </cell>
          <cell r="N14" t="str">
            <v>시원광웅</v>
          </cell>
          <cell r="O14" t="str">
            <v>구향리 54</v>
          </cell>
          <cell r="V14" t="str">
            <v>미등기</v>
          </cell>
        </row>
        <row r="15">
          <cell r="A15" t="str">
            <v>미표기</v>
          </cell>
          <cell r="D15" t="str">
            <v>9-17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K15">
            <v>15</v>
          </cell>
        </row>
        <row r="16">
          <cell r="A16" t="str">
            <v>임8</v>
          </cell>
          <cell r="B16">
            <v>10</v>
          </cell>
          <cell r="C16" t="str">
            <v>9-4</v>
          </cell>
          <cell r="E16" t="str">
            <v>임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1884</v>
          </cell>
          <cell r="L16">
            <v>138</v>
          </cell>
          <cell r="M16" t="str">
            <v>임</v>
          </cell>
          <cell r="N16" t="str">
            <v>신현규</v>
          </cell>
          <cell r="O16" t="str">
            <v>윤직리 412</v>
          </cell>
          <cell r="T16" t="str">
            <v>O</v>
          </cell>
        </row>
        <row r="17">
          <cell r="A17" t="str">
            <v>농1</v>
          </cell>
          <cell r="B17">
            <v>11</v>
          </cell>
          <cell r="C17" t="str">
            <v>9-5</v>
          </cell>
          <cell r="E17" t="str">
            <v>전</v>
          </cell>
          <cell r="F17" t="str">
            <v>O</v>
          </cell>
          <cell r="G17">
            <v>0</v>
          </cell>
          <cell r="H17">
            <v>0</v>
          </cell>
          <cell r="I17">
            <v>0</v>
          </cell>
          <cell r="J17">
            <v>249</v>
          </cell>
          <cell r="L17">
            <v>59</v>
          </cell>
          <cell r="M17" t="str">
            <v>전</v>
          </cell>
          <cell r="N17" t="str">
            <v>신현규</v>
          </cell>
          <cell r="O17" t="str">
            <v>윤직리 412</v>
          </cell>
          <cell r="U17" t="str">
            <v>O</v>
          </cell>
        </row>
        <row r="18">
          <cell r="A18" t="str">
            <v>임9</v>
          </cell>
          <cell r="B18">
            <v>12</v>
          </cell>
          <cell r="C18" t="str">
            <v>9-11</v>
          </cell>
          <cell r="E18" t="str">
            <v>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146</v>
          </cell>
          <cell r="L18">
            <v>146</v>
          </cell>
          <cell r="M18" t="str">
            <v>임</v>
          </cell>
          <cell r="N18" t="str">
            <v>상주시</v>
          </cell>
          <cell r="T18" t="str">
            <v>O</v>
          </cell>
        </row>
        <row r="19">
          <cell r="A19" t="str">
            <v>농2</v>
          </cell>
          <cell r="B19">
            <v>13</v>
          </cell>
          <cell r="C19" t="str">
            <v>9-12</v>
          </cell>
          <cell r="E19" t="str">
            <v>전</v>
          </cell>
          <cell r="F19" t="str">
            <v>O</v>
          </cell>
          <cell r="G19">
            <v>0</v>
          </cell>
          <cell r="H19">
            <v>0</v>
          </cell>
          <cell r="I19">
            <v>0</v>
          </cell>
          <cell r="J19">
            <v>6</v>
          </cell>
          <cell r="L19">
            <v>6</v>
          </cell>
          <cell r="M19" t="str">
            <v>전</v>
          </cell>
          <cell r="N19" t="str">
            <v>상주시</v>
          </cell>
          <cell r="U19" t="str">
            <v>O</v>
          </cell>
        </row>
        <row r="20">
          <cell r="A20" t="str">
            <v>미표기</v>
          </cell>
          <cell r="B20">
            <v>14</v>
          </cell>
          <cell r="C20" t="str">
            <v>9-13</v>
          </cell>
          <cell r="E20" t="str">
            <v>묘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280</v>
          </cell>
          <cell r="L20">
            <v>280</v>
          </cell>
          <cell r="M20" t="str">
            <v>묘</v>
          </cell>
          <cell r="N20" t="str">
            <v>시원광웅</v>
          </cell>
          <cell r="O20" t="str">
            <v>구향리 54</v>
          </cell>
        </row>
        <row r="21">
          <cell r="A21" t="str">
            <v>미표기</v>
          </cell>
          <cell r="B21">
            <v>15</v>
          </cell>
          <cell r="C21" t="str">
            <v>11-1</v>
          </cell>
          <cell r="E21" t="str">
            <v>도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202</v>
          </cell>
          <cell r="L21">
            <v>202</v>
          </cell>
          <cell r="M21" t="str">
            <v>도</v>
          </cell>
          <cell r="N21" t="str">
            <v>심안섭</v>
          </cell>
          <cell r="O21">
            <v>115</v>
          </cell>
        </row>
        <row r="22">
          <cell r="A22" t="str">
            <v>농3</v>
          </cell>
          <cell r="B22">
            <v>16</v>
          </cell>
          <cell r="C22" t="str">
            <v>11-2</v>
          </cell>
          <cell r="E22" t="str">
            <v>전</v>
          </cell>
          <cell r="F22" t="str">
            <v>O</v>
          </cell>
          <cell r="G22">
            <v>0</v>
          </cell>
          <cell r="H22">
            <v>0</v>
          </cell>
          <cell r="I22">
            <v>0</v>
          </cell>
          <cell r="J22">
            <v>684</v>
          </cell>
          <cell r="L22">
            <v>684</v>
          </cell>
          <cell r="M22" t="str">
            <v>전</v>
          </cell>
          <cell r="N22" t="str">
            <v>조준창</v>
          </cell>
          <cell r="O22" t="str">
            <v>함창면 오동리 733</v>
          </cell>
          <cell r="U22" t="str">
            <v>O</v>
          </cell>
        </row>
        <row r="23">
          <cell r="A23" t="str">
            <v>농4</v>
          </cell>
          <cell r="B23">
            <v>17</v>
          </cell>
          <cell r="C23" t="str">
            <v>11-3</v>
          </cell>
          <cell r="E23" t="str">
            <v>전</v>
          </cell>
          <cell r="F23" t="str">
            <v>O</v>
          </cell>
          <cell r="G23">
            <v>0</v>
          </cell>
          <cell r="H23">
            <v>0</v>
          </cell>
          <cell r="I23">
            <v>0</v>
          </cell>
          <cell r="J23">
            <v>371</v>
          </cell>
          <cell r="L23">
            <v>371</v>
          </cell>
          <cell r="M23" t="str">
            <v>전</v>
          </cell>
          <cell r="N23" t="str">
            <v>국</v>
          </cell>
          <cell r="O23" t="str">
            <v>건설교통부</v>
          </cell>
          <cell r="U23" t="str">
            <v>O</v>
          </cell>
        </row>
        <row r="24">
          <cell r="A24" t="str">
            <v>농5</v>
          </cell>
          <cell r="B24">
            <v>18</v>
          </cell>
          <cell r="C24" t="str">
            <v>12</v>
          </cell>
          <cell r="D24" t="str">
            <v>12-1</v>
          </cell>
          <cell r="E24" t="str">
            <v>전</v>
          </cell>
          <cell r="F24" t="str">
            <v>O</v>
          </cell>
          <cell r="G24">
            <v>0</v>
          </cell>
          <cell r="H24">
            <v>0</v>
          </cell>
          <cell r="I24">
            <v>0</v>
          </cell>
          <cell r="J24">
            <v>483</v>
          </cell>
          <cell r="L24">
            <v>90</v>
          </cell>
          <cell r="M24" t="str">
            <v>전</v>
          </cell>
          <cell r="N24" t="str">
            <v>원영철</v>
          </cell>
          <cell r="O24" t="str">
            <v>772-2</v>
          </cell>
          <cell r="U24" t="str">
            <v>O</v>
          </cell>
        </row>
        <row r="25">
          <cell r="A25" t="str">
            <v>미표기</v>
          </cell>
          <cell r="B25">
            <v>19</v>
          </cell>
          <cell r="C25" t="str">
            <v>14-1</v>
          </cell>
          <cell r="E25" t="str">
            <v>도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3</v>
          </cell>
          <cell r="L25">
            <v>3</v>
          </cell>
          <cell r="M25" t="str">
            <v>도</v>
          </cell>
          <cell r="N25" t="str">
            <v>김용근</v>
          </cell>
          <cell r="O25" t="str">
            <v>규향리 230</v>
          </cell>
        </row>
        <row r="26">
          <cell r="A26" t="str">
            <v>농6</v>
          </cell>
          <cell r="B26">
            <v>20</v>
          </cell>
          <cell r="C26" t="str">
            <v>14-2</v>
          </cell>
          <cell r="E26" t="str">
            <v>전</v>
          </cell>
          <cell r="F26" t="str">
            <v>O</v>
          </cell>
          <cell r="G26">
            <v>0</v>
          </cell>
          <cell r="H26">
            <v>0</v>
          </cell>
          <cell r="I26">
            <v>0</v>
          </cell>
          <cell r="J26">
            <v>772</v>
          </cell>
          <cell r="L26">
            <v>772</v>
          </cell>
          <cell r="M26" t="str">
            <v>전</v>
          </cell>
          <cell r="N26" t="str">
            <v>장도진</v>
          </cell>
          <cell r="O26" t="str">
            <v>586-3</v>
          </cell>
          <cell r="U26" t="str">
            <v>O</v>
          </cell>
        </row>
        <row r="27">
          <cell r="A27" t="str">
            <v>농7</v>
          </cell>
          <cell r="B27">
            <v>21</v>
          </cell>
          <cell r="C27" t="str">
            <v>14-3</v>
          </cell>
          <cell r="E27" t="str">
            <v>전</v>
          </cell>
          <cell r="F27" t="str">
            <v>O</v>
          </cell>
          <cell r="G27">
            <v>0</v>
          </cell>
          <cell r="H27">
            <v>0</v>
          </cell>
          <cell r="I27">
            <v>0</v>
          </cell>
          <cell r="J27">
            <v>2843</v>
          </cell>
          <cell r="L27">
            <v>1600</v>
          </cell>
          <cell r="M27" t="str">
            <v>전</v>
          </cell>
          <cell r="N27" t="str">
            <v>국</v>
          </cell>
          <cell r="O27" t="str">
            <v>건설교통부</v>
          </cell>
          <cell r="U27" t="str">
            <v>O</v>
          </cell>
        </row>
        <row r="28">
          <cell r="A28" t="str">
            <v>농8</v>
          </cell>
          <cell r="B28">
            <v>22</v>
          </cell>
          <cell r="C28" t="str">
            <v>14-4</v>
          </cell>
          <cell r="E28" t="str">
            <v>전</v>
          </cell>
          <cell r="F28" t="str">
            <v>O</v>
          </cell>
          <cell r="G28">
            <v>0</v>
          </cell>
          <cell r="H28">
            <v>0</v>
          </cell>
          <cell r="I28">
            <v>0</v>
          </cell>
          <cell r="J28">
            <v>876</v>
          </cell>
          <cell r="L28">
            <v>594</v>
          </cell>
          <cell r="M28" t="str">
            <v>전</v>
          </cell>
          <cell r="N28" t="str">
            <v>국</v>
          </cell>
          <cell r="O28" t="str">
            <v>건설교통부</v>
          </cell>
          <cell r="U28" t="str">
            <v>O</v>
          </cell>
        </row>
        <row r="29">
          <cell r="A29" t="str">
            <v>임10</v>
          </cell>
          <cell r="B29">
            <v>23</v>
          </cell>
          <cell r="C29" t="str">
            <v>14-5</v>
          </cell>
          <cell r="D29" t="str">
            <v>14-9</v>
          </cell>
          <cell r="E29" t="str">
            <v>임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20416</v>
          </cell>
          <cell r="L29">
            <v>4936</v>
          </cell>
          <cell r="M29" t="str">
            <v>임</v>
          </cell>
          <cell r="N29" t="str">
            <v>김용근</v>
          </cell>
          <cell r="O29" t="str">
            <v>안동시 서부동 157-4</v>
          </cell>
          <cell r="T29" t="str">
            <v>O</v>
          </cell>
        </row>
        <row r="30">
          <cell r="A30" t="str">
            <v>농9</v>
          </cell>
          <cell r="B30">
            <v>24</v>
          </cell>
          <cell r="C30" t="str">
            <v>14-6</v>
          </cell>
          <cell r="E30" t="str">
            <v>전</v>
          </cell>
          <cell r="F30" t="str">
            <v>O</v>
          </cell>
          <cell r="G30">
            <v>0</v>
          </cell>
          <cell r="H30">
            <v>0</v>
          </cell>
          <cell r="I30">
            <v>0</v>
          </cell>
          <cell r="J30">
            <v>6</v>
          </cell>
          <cell r="L30">
            <v>6</v>
          </cell>
          <cell r="M30" t="str">
            <v>전</v>
          </cell>
          <cell r="N30" t="str">
            <v>국</v>
          </cell>
          <cell r="O30" t="str">
            <v>건설교통부</v>
          </cell>
          <cell r="U30" t="str">
            <v>O</v>
          </cell>
        </row>
        <row r="31">
          <cell r="A31" t="str">
            <v>농10</v>
          </cell>
          <cell r="B31">
            <v>25</v>
          </cell>
          <cell r="C31" t="str">
            <v>14-7</v>
          </cell>
          <cell r="E31" t="str">
            <v>전</v>
          </cell>
          <cell r="F31" t="str">
            <v>O</v>
          </cell>
          <cell r="G31">
            <v>0</v>
          </cell>
          <cell r="H31">
            <v>0</v>
          </cell>
          <cell r="I31">
            <v>0</v>
          </cell>
          <cell r="J31">
            <v>58</v>
          </cell>
          <cell r="L31">
            <v>58</v>
          </cell>
          <cell r="M31" t="str">
            <v>전</v>
          </cell>
          <cell r="N31" t="str">
            <v>국</v>
          </cell>
          <cell r="O31" t="str">
            <v>건설교통부</v>
          </cell>
          <cell r="U31" t="str">
            <v>O</v>
          </cell>
        </row>
        <row r="32">
          <cell r="A32" t="str">
            <v>임11</v>
          </cell>
          <cell r="B32">
            <v>26</v>
          </cell>
          <cell r="C32" t="str">
            <v>14-8</v>
          </cell>
          <cell r="E32" t="str">
            <v>임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4935</v>
          </cell>
          <cell r="L32">
            <v>3205</v>
          </cell>
          <cell r="M32" t="str">
            <v>임</v>
          </cell>
          <cell r="N32" t="str">
            <v>국</v>
          </cell>
          <cell r="O32" t="str">
            <v>건설교통부</v>
          </cell>
          <cell r="T32" t="str">
            <v>O</v>
          </cell>
        </row>
        <row r="33">
          <cell r="A33" t="str">
            <v>농11</v>
          </cell>
          <cell r="B33">
            <v>27</v>
          </cell>
          <cell r="C33" t="str">
            <v>15</v>
          </cell>
          <cell r="E33" t="str">
            <v>전</v>
          </cell>
          <cell r="F33" t="str">
            <v>O</v>
          </cell>
          <cell r="G33">
            <v>0</v>
          </cell>
          <cell r="H33">
            <v>0</v>
          </cell>
          <cell r="I33">
            <v>0</v>
          </cell>
          <cell r="J33">
            <v>347</v>
          </cell>
          <cell r="L33">
            <v>347</v>
          </cell>
          <cell r="M33" t="str">
            <v>전</v>
          </cell>
          <cell r="N33" t="str">
            <v>국</v>
          </cell>
          <cell r="O33" t="str">
            <v>건설교통부</v>
          </cell>
          <cell r="U33" t="str">
            <v>O</v>
          </cell>
        </row>
        <row r="34">
          <cell r="A34" t="str">
            <v>미표기</v>
          </cell>
          <cell r="B34">
            <v>28</v>
          </cell>
          <cell r="C34" t="str">
            <v>16-1</v>
          </cell>
          <cell r="E34" t="str">
            <v>도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10</v>
          </cell>
          <cell r="L34">
            <v>10</v>
          </cell>
          <cell r="M34" t="str">
            <v>도</v>
          </cell>
          <cell r="N34" t="str">
            <v>신진옥</v>
          </cell>
          <cell r="O34" t="str">
            <v>윤직리 753</v>
          </cell>
        </row>
        <row r="35">
          <cell r="A35" t="str">
            <v>농12</v>
          </cell>
          <cell r="B35">
            <v>29</v>
          </cell>
          <cell r="C35" t="str">
            <v>16-2</v>
          </cell>
          <cell r="E35" t="str">
            <v>전</v>
          </cell>
          <cell r="F35" t="str">
            <v>O</v>
          </cell>
          <cell r="G35">
            <v>0</v>
          </cell>
          <cell r="H35">
            <v>0</v>
          </cell>
          <cell r="I35">
            <v>0</v>
          </cell>
          <cell r="J35">
            <v>1088</v>
          </cell>
          <cell r="L35">
            <v>686</v>
          </cell>
          <cell r="M35" t="str">
            <v>전</v>
          </cell>
          <cell r="N35" t="str">
            <v>신성철</v>
          </cell>
          <cell r="O35" t="str">
            <v>윤직리 753</v>
          </cell>
          <cell r="U35" t="str">
            <v>O</v>
          </cell>
        </row>
        <row r="36">
          <cell r="A36" t="str">
            <v>농13</v>
          </cell>
          <cell r="B36">
            <v>30</v>
          </cell>
          <cell r="C36" t="str">
            <v>16-3</v>
          </cell>
          <cell r="E36" t="str">
            <v>전</v>
          </cell>
          <cell r="F36" t="str">
            <v>O</v>
          </cell>
          <cell r="G36">
            <v>0</v>
          </cell>
          <cell r="H36">
            <v>0</v>
          </cell>
          <cell r="I36">
            <v>0</v>
          </cell>
          <cell r="J36">
            <v>638</v>
          </cell>
          <cell r="L36">
            <v>638</v>
          </cell>
          <cell r="M36" t="str">
            <v>전</v>
          </cell>
          <cell r="N36" t="str">
            <v>국</v>
          </cell>
          <cell r="O36" t="str">
            <v>건설교통부</v>
          </cell>
          <cell r="U36" t="str">
            <v>O</v>
          </cell>
        </row>
        <row r="37">
          <cell r="A37" t="str">
            <v>농14</v>
          </cell>
          <cell r="B37">
            <v>31</v>
          </cell>
          <cell r="C37" t="str">
            <v>17</v>
          </cell>
          <cell r="E37" t="str">
            <v>전</v>
          </cell>
          <cell r="F37" t="str">
            <v>O</v>
          </cell>
          <cell r="G37">
            <v>0</v>
          </cell>
          <cell r="H37">
            <v>0</v>
          </cell>
          <cell r="I37">
            <v>0</v>
          </cell>
          <cell r="J37">
            <v>456</v>
          </cell>
          <cell r="L37">
            <v>456</v>
          </cell>
          <cell r="M37" t="str">
            <v>전</v>
          </cell>
          <cell r="N37" t="str">
            <v>이상호</v>
          </cell>
          <cell r="O37" t="str">
            <v>문경시 영신동 450-1</v>
          </cell>
          <cell r="U37" t="str">
            <v>O</v>
          </cell>
        </row>
        <row r="38">
          <cell r="A38" t="str">
            <v>농15</v>
          </cell>
          <cell r="B38">
            <v>32</v>
          </cell>
          <cell r="C38" t="str">
            <v>17-1</v>
          </cell>
          <cell r="E38" t="str">
            <v>전</v>
          </cell>
          <cell r="F38" t="str">
            <v>O</v>
          </cell>
          <cell r="G38">
            <v>0</v>
          </cell>
          <cell r="H38">
            <v>0</v>
          </cell>
          <cell r="I38">
            <v>0</v>
          </cell>
          <cell r="J38">
            <v>394</v>
          </cell>
          <cell r="L38">
            <v>394</v>
          </cell>
          <cell r="M38" t="str">
            <v>전</v>
          </cell>
          <cell r="N38" t="str">
            <v>하도철</v>
          </cell>
          <cell r="O38" t="str">
            <v>점촌시 흥덕동 776 황제아파트 102-707</v>
          </cell>
          <cell r="U38" t="str">
            <v>O</v>
          </cell>
        </row>
        <row r="39">
          <cell r="A39" t="str">
            <v>농16</v>
          </cell>
          <cell r="B39">
            <v>33</v>
          </cell>
          <cell r="C39" t="str">
            <v>18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2720</v>
          </cell>
          <cell r="L39">
            <v>312</v>
          </cell>
          <cell r="M39" t="str">
            <v>답</v>
          </cell>
          <cell r="N39" t="str">
            <v>이상호</v>
          </cell>
          <cell r="O39" t="str">
            <v>문경시 영신동 450-1</v>
          </cell>
          <cell r="U39" t="str">
            <v>O</v>
          </cell>
        </row>
        <row r="40">
          <cell r="A40" t="str">
            <v>농17</v>
          </cell>
          <cell r="B40">
            <v>34</v>
          </cell>
          <cell r="C40" t="str">
            <v>18-1</v>
          </cell>
          <cell r="E40" t="str">
            <v>답</v>
          </cell>
          <cell r="F40">
            <v>0</v>
          </cell>
          <cell r="G40" t="str">
            <v>O</v>
          </cell>
          <cell r="H40">
            <v>0</v>
          </cell>
          <cell r="I40">
            <v>0</v>
          </cell>
          <cell r="J40">
            <v>4</v>
          </cell>
          <cell r="L40">
            <v>4</v>
          </cell>
          <cell r="M40" t="str">
            <v>답</v>
          </cell>
          <cell r="N40" t="str">
            <v>하도철</v>
          </cell>
          <cell r="O40" t="str">
            <v>점촌시 흥덕동 776 황제아파트 102-707</v>
          </cell>
          <cell r="U40" t="str">
            <v>O</v>
          </cell>
        </row>
        <row r="41">
          <cell r="A41" t="str">
            <v>농18</v>
          </cell>
          <cell r="B41">
            <v>35</v>
          </cell>
          <cell r="C41" t="str">
            <v>19</v>
          </cell>
          <cell r="E41" t="str">
            <v>전</v>
          </cell>
          <cell r="F41" t="str">
            <v>O</v>
          </cell>
          <cell r="G41">
            <v>0</v>
          </cell>
          <cell r="H41">
            <v>0</v>
          </cell>
          <cell r="I41">
            <v>0</v>
          </cell>
          <cell r="J41">
            <v>1755</v>
          </cell>
          <cell r="L41">
            <v>84</v>
          </cell>
          <cell r="M41" t="str">
            <v>전</v>
          </cell>
          <cell r="N41" t="str">
            <v>윤관식</v>
          </cell>
          <cell r="O41" t="str">
            <v>윤직리 671</v>
          </cell>
          <cell r="U41" t="str">
            <v>O</v>
          </cell>
        </row>
        <row r="42">
          <cell r="A42" t="str">
            <v>미표기</v>
          </cell>
          <cell r="B42">
            <v>36</v>
          </cell>
          <cell r="C42" t="str">
            <v>20-1</v>
          </cell>
          <cell r="E42" t="str">
            <v>묘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3407</v>
          </cell>
          <cell r="L42">
            <v>521</v>
          </cell>
          <cell r="M42" t="str">
            <v>묘</v>
          </cell>
          <cell r="N42" t="str">
            <v>남문식 외4인</v>
          </cell>
          <cell r="O42" t="str">
            <v>구향리 89</v>
          </cell>
        </row>
        <row r="43">
          <cell r="A43" t="str">
            <v>미표기</v>
          </cell>
          <cell r="B43">
            <v>37</v>
          </cell>
          <cell r="C43" t="str">
            <v>20-2</v>
          </cell>
          <cell r="E43" t="str">
            <v>도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33</v>
          </cell>
          <cell r="L43">
            <v>33</v>
          </cell>
          <cell r="M43" t="str">
            <v>도</v>
          </cell>
          <cell r="N43" t="str">
            <v>국</v>
          </cell>
          <cell r="O43" t="str">
            <v>건설교통부</v>
          </cell>
        </row>
        <row r="44">
          <cell r="A44" t="str">
            <v>미표기</v>
          </cell>
          <cell r="B44">
            <v>38</v>
          </cell>
          <cell r="C44" t="str">
            <v>20-5</v>
          </cell>
          <cell r="E44" t="str">
            <v>묘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303</v>
          </cell>
          <cell r="L44">
            <v>303</v>
          </cell>
          <cell r="M44" t="str">
            <v>묘</v>
          </cell>
          <cell r="N44" t="str">
            <v>남문식 외4인</v>
          </cell>
          <cell r="O44" t="str">
            <v>구향리 89</v>
          </cell>
          <cell r="V44" t="str">
            <v>미등기</v>
          </cell>
        </row>
        <row r="45">
          <cell r="A45" t="str">
            <v>농19</v>
          </cell>
          <cell r="B45">
            <v>39</v>
          </cell>
          <cell r="C45" t="str">
            <v>26</v>
          </cell>
          <cell r="E45" t="str">
            <v>전</v>
          </cell>
          <cell r="F45" t="str">
            <v>O</v>
          </cell>
          <cell r="G45">
            <v>0</v>
          </cell>
          <cell r="H45">
            <v>0</v>
          </cell>
          <cell r="I45">
            <v>0</v>
          </cell>
          <cell r="J45">
            <v>1825</v>
          </cell>
          <cell r="L45">
            <v>241</v>
          </cell>
          <cell r="M45" t="str">
            <v>전</v>
          </cell>
          <cell r="N45" t="str">
            <v>이상호</v>
          </cell>
          <cell r="O45" t="str">
            <v>문경시 영신동 450-1</v>
          </cell>
          <cell r="U45" t="str">
            <v>O</v>
          </cell>
        </row>
        <row r="46">
          <cell r="A46" t="str">
            <v>농20</v>
          </cell>
          <cell r="B46">
            <v>40</v>
          </cell>
          <cell r="C46" t="str">
            <v>27</v>
          </cell>
          <cell r="E46" t="str">
            <v>전</v>
          </cell>
          <cell r="F46" t="str">
            <v>O</v>
          </cell>
          <cell r="G46">
            <v>0</v>
          </cell>
          <cell r="H46">
            <v>0</v>
          </cell>
          <cell r="I46">
            <v>0</v>
          </cell>
          <cell r="J46">
            <v>2340</v>
          </cell>
          <cell r="L46">
            <v>75</v>
          </cell>
          <cell r="M46" t="str">
            <v>전</v>
          </cell>
          <cell r="N46" t="str">
            <v>신실경</v>
          </cell>
          <cell r="O46" t="str">
            <v>윤직리 753</v>
          </cell>
          <cell r="U46" t="str">
            <v>O</v>
          </cell>
        </row>
        <row r="47">
          <cell r="A47" t="str">
            <v>미표기</v>
          </cell>
          <cell r="B47">
            <v>41</v>
          </cell>
          <cell r="C47" t="str">
            <v>29-1</v>
          </cell>
          <cell r="E47" t="str">
            <v>도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152</v>
          </cell>
          <cell r="L47">
            <v>56</v>
          </cell>
          <cell r="M47" t="str">
            <v>도</v>
          </cell>
          <cell r="N47" t="str">
            <v>국</v>
          </cell>
          <cell r="O47" t="str">
            <v>건설교통부</v>
          </cell>
        </row>
        <row r="48">
          <cell r="A48" t="str">
            <v>농21</v>
          </cell>
          <cell r="B48">
            <v>42</v>
          </cell>
          <cell r="C48" t="str">
            <v>29-2</v>
          </cell>
          <cell r="E48" t="str">
            <v>전</v>
          </cell>
          <cell r="F48" t="str">
            <v>O</v>
          </cell>
          <cell r="G48">
            <v>0</v>
          </cell>
          <cell r="H48">
            <v>0</v>
          </cell>
          <cell r="I48">
            <v>0</v>
          </cell>
          <cell r="J48">
            <v>1226</v>
          </cell>
          <cell r="L48">
            <v>63</v>
          </cell>
          <cell r="M48" t="str">
            <v>전</v>
          </cell>
          <cell r="N48" t="str">
            <v>신실경</v>
          </cell>
          <cell r="O48" t="str">
            <v>윤직리 753</v>
          </cell>
          <cell r="U48" t="str">
            <v>O</v>
          </cell>
        </row>
        <row r="49">
          <cell r="A49" t="str">
            <v>농22</v>
          </cell>
          <cell r="B49">
            <v>43</v>
          </cell>
          <cell r="C49" t="str">
            <v>48-1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654</v>
          </cell>
          <cell r="L49">
            <v>28</v>
          </cell>
          <cell r="M49" t="str">
            <v>답</v>
          </cell>
          <cell r="N49" t="str">
            <v>주경천</v>
          </cell>
          <cell r="O49" t="str">
            <v>대조리 73</v>
          </cell>
          <cell r="U49" t="str">
            <v>O</v>
          </cell>
        </row>
        <row r="50">
          <cell r="A50" t="str">
            <v>농23</v>
          </cell>
          <cell r="B50">
            <v>44</v>
          </cell>
          <cell r="C50" t="str">
            <v>48-2</v>
          </cell>
          <cell r="D50" t="str">
            <v>48-6</v>
          </cell>
          <cell r="E50" t="str">
            <v>답</v>
          </cell>
          <cell r="F50">
            <v>0</v>
          </cell>
          <cell r="G50" t="str">
            <v>O</v>
          </cell>
          <cell r="H50">
            <v>0</v>
          </cell>
          <cell r="I50">
            <v>0</v>
          </cell>
          <cell r="J50">
            <v>913</v>
          </cell>
          <cell r="L50">
            <v>686</v>
          </cell>
          <cell r="M50" t="str">
            <v>답</v>
          </cell>
          <cell r="N50" t="str">
            <v>이병열</v>
          </cell>
          <cell r="O50" t="str">
            <v>구향리 115-40</v>
          </cell>
          <cell r="U50" t="str">
            <v>O</v>
          </cell>
        </row>
        <row r="51">
          <cell r="A51" t="str">
            <v>농24</v>
          </cell>
          <cell r="B51">
            <v>45</v>
          </cell>
          <cell r="C51" t="str">
            <v>48-3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3946</v>
          </cell>
          <cell r="L51">
            <v>1945</v>
          </cell>
          <cell r="M51" t="str">
            <v>답</v>
          </cell>
          <cell r="N51" t="str">
            <v>국</v>
          </cell>
          <cell r="O51" t="str">
            <v>건설교통부</v>
          </cell>
          <cell r="U51" t="str">
            <v>O</v>
          </cell>
        </row>
        <row r="52">
          <cell r="A52" t="str">
            <v>농25</v>
          </cell>
          <cell r="B52">
            <v>46</v>
          </cell>
          <cell r="C52" t="str">
            <v>48-4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31</v>
          </cell>
          <cell r="L52">
            <v>31</v>
          </cell>
          <cell r="M52" t="str">
            <v>답</v>
          </cell>
          <cell r="N52" t="str">
            <v>국</v>
          </cell>
          <cell r="O52" t="str">
            <v>건설교통부</v>
          </cell>
          <cell r="U52" t="str">
            <v>O</v>
          </cell>
        </row>
        <row r="53">
          <cell r="A53" t="str">
            <v>농26</v>
          </cell>
          <cell r="B53">
            <v>47</v>
          </cell>
          <cell r="C53" t="str">
            <v>48-5</v>
          </cell>
          <cell r="E53" t="str">
            <v>답</v>
          </cell>
          <cell r="F53">
            <v>0</v>
          </cell>
          <cell r="G53" t="str">
            <v>O</v>
          </cell>
          <cell r="H53">
            <v>0</v>
          </cell>
          <cell r="I53">
            <v>0</v>
          </cell>
          <cell r="J53">
            <v>3523</v>
          </cell>
          <cell r="L53">
            <v>927</v>
          </cell>
          <cell r="M53" t="str">
            <v>답</v>
          </cell>
          <cell r="N53" t="str">
            <v>국</v>
          </cell>
          <cell r="O53" t="str">
            <v>건설교통부</v>
          </cell>
          <cell r="U53" t="str">
            <v>O</v>
          </cell>
        </row>
        <row r="54">
          <cell r="A54" t="str">
            <v>농27</v>
          </cell>
          <cell r="B54">
            <v>48</v>
          </cell>
          <cell r="C54" t="str">
            <v>49-1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2240</v>
          </cell>
          <cell r="L54">
            <v>225</v>
          </cell>
          <cell r="M54" t="str">
            <v>답</v>
          </cell>
          <cell r="N54" t="str">
            <v>황영학</v>
          </cell>
          <cell r="O54" t="str">
            <v>문경시 산북면 대하리 182</v>
          </cell>
          <cell r="U54" t="str">
            <v>O</v>
          </cell>
        </row>
        <row r="55">
          <cell r="A55" t="str">
            <v>농28</v>
          </cell>
          <cell r="B55">
            <v>49</v>
          </cell>
          <cell r="C55" t="str">
            <v>49-2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1565</v>
          </cell>
          <cell r="L55">
            <v>199</v>
          </cell>
          <cell r="M55" t="str">
            <v>답</v>
          </cell>
          <cell r="N55" t="str">
            <v>조춘복</v>
          </cell>
          <cell r="O55" t="str">
            <v>윤직리 753</v>
          </cell>
          <cell r="U55" t="str">
            <v>O</v>
          </cell>
        </row>
        <row r="56">
          <cell r="A56" t="str">
            <v>농29</v>
          </cell>
          <cell r="B56">
            <v>50</v>
          </cell>
          <cell r="C56" t="str">
            <v>49-3</v>
          </cell>
          <cell r="E56" t="str">
            <v>답</v>
          </cell>
          <cell r="F56">
            <v>0</v>
          </cell>
          <cell r="G56" t="str">
            <v>O</v>
          </cell>
          <cell r="H56">
            <v>0</v>
          </cell>
          <cell r="I56">
            <v>0</v>
          </cell>
          <cell r="J56">
            <v>127</v>
          </cell>
          <cell r="L56">
            <v>127</v>
          </cell>
          <cell r="M56" t="str">
            <v>답</v>
          </cell>
          <cell r="N56" t="str">
            <v>국</v>
          </cell>
          <cell r="O56" t="str">
            <v>건설교통부</v>
          </cell>
          <cell r="U56" t="str">
            <v>O</v>
          </cell>
        </row>
        <row r="57">
          <cell r="A57" t="str">
            <v>농30</v>
          </cell>
          <cell r="B57">
            <v>51</v>
          </cell>
          <cell r="C57" t="str">
            <v>49-4</v>
          </cell>
          <cell r="E57" t="str">
            <v>답</v>
          </cell>
          <cell r="F57">
            <v>0</v>
          </cell>
          <cell r="G57" t="str">
            <v>O</v>
          </cell>
          <cell r="H57">
            <v>0</v>
          </cell>
          <cell r="I57">
            <v>0</v>
          </cell>
          <cell r="J57">
            <v>914</v>
          </cell>
          <cell r="L57">
            <v>732</v>
          </cell>
          <cell r="M57" t="str">
            <v>답</v>
          </cell>
          <cell r="N57" t="str">
            <v>국</v>
          </cell>
          <cell r="O57" t="str">
            <v>건설교통부</v>
          </cell>
          <cell r="U57" t="str">
            <v>O</v>
          </cell>
        </row>
        <row r="58">
          <cell r="A58" t="str">
            <v>농31</v>
          </cell>
          <cell r="B58">
            <v>52</v>
          </cell>
          <cell r="C58" t="str">
            <v>50-1</v>
          </cell>
          <cell r="E58" t="str">
            <v>답</v>
          </cell>
          <cell r="F58">
            <v>0</v>
          </cell>
          <cell r="G58" t="str">
            <v>O</v>
          </cell>
          <cell r="H58">
            <v>0</v>
          </cell>
          <cell r="I58">
            <v>0</v>
          </cell>
          <cell r="J58">
            <v>625</v>
          </cell>
          <cell r="L58">
            <v>378</v>
          </cell>
          <cell r="M58" t="str">
            <v>답</v>
          </cell>
          <cell r="N58" t="str">
            <v>이상호</v>
          </cell>
          <cell r="O58" t="str">
            <v>문경시 영신동 450-1</v>
          </cell>
          <cell r="U58" t="str">
            <v>O</v>
          </cell>
        </row>
        <row r="59">
          <cell r="A59" t="str">
            <v>미표기</v>
          </cell>
          <cell r="B59">
            <v>53</v>
          </cell>
          <cell r="C59" t="str">
            <v>50-2</v>
          </cell>
          <cell r="E59" t="str">
            <v>대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443</v>
          </cell>
          <cell r="L59">
            <v>443</v>
          </cell>
          <cell r="M59" t="str">
            <v>대</v>
          </cell>
          <cell r="N59" t="str">
            <v>국</v>
          </cell>
          <cell r="O59" t="str">
            <v>건셜교통부</v>
          </cell>
        </row>
        <row r="60">
          <cell r="A60" t="str">
            <v>농32</v>
          </cell>
          <cell r="B60">
            <v>54</v>
          </cell>
          <cell r="C60" t="str">
            <v>50-3</v>
          </cell>
          <cell r="E60" t="str">
            <v>답</v>
          </cell>
          <cell r="F60">
            <v>0</v>
          </cell>
          <cell r="G60" t="str">
            <v>O</v>
          </cell>
          <cell r="H60">
            <v>0</v>
          </cell>
          <cell r="I60">
            <v>0</v>
          </cell>
          <cell r="J60">
            <v>803</v>
          </cell>
          <cell r="L60">
            <v>533</v>
          </cell>
          <cell r="M60" t="str">
            <v>답</v>
          </cell>
          <cell r="N60" t="str">
            <v>국</v>
          </cell>
          <cell r="O60" t="str">
            <v>건설교통부</v>
          </cell>
          <cell r="U60" t="str">
            <v>O</v>
          </cell>
        </row>
        <row r="61">
          <cell r="A61" t="str">
            <v>미표기</v>
          </cell>
          <cell r="B61">
            <v>55</v>
          </cell>
          <cell r="C61" t="str">
            <v>51</v>
          </cell>
          <cell r="D61" t="str">
            <v>51-2</v>
          </cell>
          <cell r="E61" t="str">
            <v>묘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1696</v>
          </cell>
          <cell r="L61">
            <v>695</v>
          </cell>
          <cell r="M61" t="str">
            <v>묘</v>
          </cell>
          <cell r="N61" t="str">
            <v>김한엽</v>
          </cell>
          <cell r="O61" t="str">
            <v>대구 중구 동인동 226</v>
          </cell>
        </row>
        <row r="62">
          <cell r="A62" t="str">
            <v>미표기</v>
          </cell>
          <cell r="B62">
            <v>56</v>
          </cell>
          <cell r="C62" t="str">
            <v>51-1</v>
          </cell>
          <cell r="E62" t="str">
            <v>묘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49</v>
          </cell>
          <cell r="L62">
            <v>49</v>
          </cell>
          <cell r="M62" t="str">
            <v>묘</v>
          </cell>
          <cell r="N62" t="str">
            <v>김한엽</v>
          </cell>
          <cell r="O62" t="str">
            <v>대구 중구 동인동 226</v>
          </cell>
        </row>
        <row r="63">
          <cell r="A63" t="str">
            <v>농33</v>
          </cell>
          <cell r="B63">
            <v>57</v>
          </cell>
          <cell r="C63" t="str">
            <v>52</v>
          </cell>
          <cell r="D63" t="str">
            <v>52-2</v>
          </cell>
          <cell r="E63" t="str">
            <v>답</v>
          </cell>
          <cell r="F63">
            <v>0</v>
          </cell>
          <cell r="G63" t="str">
            <v>O</v>
          </cell>
          <cell r="H63">
            <v>0</v>
          </cell>
          <cell r="I63">
            <v>0</v>
          </cell>
          <cell r="J63">
            <v>3197</v>
          </cell>
          <cell r="L63">
            <v>238</v>
          </cell>
          <cell r="M63" t="str">
            <v>답</v>
          </cell>
          <cell r="N63" t="str">
            <v>손석범</v>
          </cell>
          <cell r="O63">
            <v>761</v>
          </cell>
          <cell r="U63" t="str">
            <v>O</v>
          </cell>
        </row>
        <row r="64">
          <cell r="A64" t="str">
            <v>농34</v>
          </cell>
          <cell r="B64">
            <v>58</v>
          </cell>
          <cell r="C64" t="str">
            <v>52-1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115</v>
          </cell>
          <cell r="L64">
            <v>115</v>
          </cell>
          <cell r="M64" t="str">
            <v>답</v>
          </cell>
          <cell r="N64" t="str">
            <v>국</v>
          </cell>
          <cell r="O64" t="str">
            <v>건설교통부</v>
          </cell>
          <cell r="U64" t="str">
            <v>O</v>
          </cell>
        </row>
        <row r="65">
          <cell r="A65" t="str">
            <v>농35</v>
          </cell>
          <cell r="B65">
            <v>59</v>
          </cell>
          <cell r="C65" t="str">
            <v>53</v>
          </cell>
          <cell r="D65" t="str">
            <v>53-2</v>
          </cell>
          <cell r="E65" t="str">
            <v>답</v>
          </cell>
          <cell r="F65">
            <v>0</v>
          </cell>
          <cell r="G65" t="str">
            <v>O</v>
          </cell>
          <cell r="H65">
            <v>0</v>
          </cell>
          <cell r="I65">
            <v>0</v>
          </cell>
          <cell r="J65">
            <v>535</v>
          </cell>
          <cell r="L65">
            <v>402</v>
          </cell>
          <cell r="M65" t="str">
            <v>답</v>
          </cell>
          <cell r="N65" t="str">
            <v>유용철</v>
          </cell>
          <cell r="O65" t="str">
            <v>함창면 윤직리 409</v>
          </cell>
          <cell r="U65" t="str">
            <v>O</v>
          </cell>
        </row>
        <row r="66">
          <cell r="A66" t="str">
            <v>농36</v>
          </cell>
          <cell r="B66">
            <v>60</v>
          </cell>
          <cell r="C66" t="str">
            <v>53-1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417</v>
          </cell>
          <cell r="L66">
            <v>400</v>
          </cell>
          <cell r="M66" t="str">
            <v>답</v>
          </cell>
          <cell r="N66" t="str">
            <v>국</v>
          </cell>
          <cell r="O66" t="str">
            <v>건설교통부</v>
          </cell>
          <cell r="U66" t="str">
            <v>O</v>
          </cell>
        </row>
        <row r="67">
          <cell r="A67" t="str">
            <v>농37</v>
          </cell>
          <cell r="B67">
            <v>61</v>
          </cell>
          <cell r="C67" t="str">
            <v>54</v>
          </cell>
          <cell r="D67" t="str">
            <v>54-1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2545</v>
          </cell>
          <cell r="L67">
            <v>91</v>
          </cell>
          <cell r="M67" t="str">
            <v>답</v>
          </cell>
          <cell r="N67" t="str">
            <v>박금분</v>
          </cell>
          <cell r="O67" t="str">
            <v>윤직리 787</v>
          </cell>
          <cell r="U67" t="str">
            <v>O</v>
          </cell>
        </row>
        <row r="68">
          <cell r="A68" t="str">
            <v>농38</v>
          </cell>
          <cell r="B68">
            <v>62</v>
          </cell>
          <cell r="C68" t="str">
            <v>69</v>
          </cell>
          <cell r="D68" t="str">
            <v>69-2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2130</v>
          </cell>
          <cell r="L68">
            <v>417</v>
          </cell>
          <cell r="M68" t="str">
            <v>답</v>
          </cell>
          <cell r="N68" t="str">
            <v>김준호</v>
          </cell>
          <cell r="O68">
            <v>763</v>
          </cell>
          <cell r="U68" t="str">
            <v>O</v>
          </cell>
        </row>
        <row r="69">
          <cell r="A69" t="str">
            <v>농39</v>
          </cell>
          <cell r="B69">
            <v>63</v>
          </cell>
          <cell r="C69" t="str">
            <v>69-1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1044</v>
          </cell>
          <cell r="L69">
            <v>505</v>
          </cell>
          <cell r="M69" t="str">
            <v>답</v>
          </cell>
          <cell r="N69" t="str">
            <v>국</v>
          </cell>
          <cell r="O69" t="str">
            <v>건설교통부</v>
          </cell>
          <cell r="U69" t="str">
            <v>O</v>
          </cell>
        </row>
        <row r="70">
          <cell r="A70" t="str">
            <v>농40</v>
          </cell>
          <cell r="B70">
            <v>64</v>
          </cell>
          <cell r="C70" t="str">
            <v>70-1</v>
          </cell>
          <cell r="E70" t="str">
            <v>답</v>
          </cell>
          <cell r="F70">
            <v>0</v>
          </cell>
          <cell r="G70" t="str">
            <v>O</v>
          </cell>
          <cell r="H70">
            <v>0</v>
          </cell>
          <cell r="I70">
            <v>0</v>
          </cell>
          <cell r="J70">
            <v>1403</v>
          </cell>
          <cell r="L70">
            <v>667</v>
          </cell>
          <cell r="M70" t="str">
            <v>답</v>
          </cell>
          <cell r="N70" t="str">
            <v>황의수</v>
          </cell>
          <cell r="O70" t="str">
            <v>천안군 성환면 외리</v>
          </cell>
          <cell r="U70" t="str">
            <v>O</v>
          </cell>
        </row>
        <row r="71">
          <cell r="A71" t="str">
            <v>농41</v>
          </cell>
          <cell r="B71">
            <v>65</v>
          </cell>
          <cell r="C71" t="str">
            <v>70-2</v>
          </cell>
          <cell r="D71" t="str">
            <v>70-3</v>
          </cell>
          <cell r="E71" t="str">
            <v>답</v>
          </cell>
          <cell r="F71">
            <v>0</v>
          </cell>
          <cell r="G71" t="str">
            <v>O</v>
          </cell>
          <cell r="H71">
            <v>0</v>
          </cell>
          <cell r="I71">
            <v>0</v>
          </cell>
          <cell r="J71">
            <v>829</v>
          </cell>
          <cell r="L71">
            <v>651</v>
          </cell>
          <cell r="M71" t="str">
            <v>답</v>
          </cell>
          <cell r="N71" t="str">
            <v>황의수</v>
          </cell>
          <cell r="O71" t="str">
            <v>천안군 성환면 외리</v>
          </cell>
          <cell r="U71" t="str">
            <v>O</v>
          </cell>
          <cell r="V71" t="str">
            <v>미등기</v>
          </cell>
        </row>
        <row r="72">
          <cell r="A72" t="str">
            <v>농42</v>
          </cell>
          <cell r="B72">
            <v>66</v>
          </cell>
          <cell r="C72" t="str">
            <v>71-1</v>
          </cell>
          <cell r="E72" t="str">
            <v>답</v>
          </cell>
          <cell r="F72">
            <v>0</v>
          </cell>
          <cell r="G72" t="str">
            <v>O</v>
          </cell>
          <cell r="H72">
            <v>0</v>
          </cell>
          <cell r="I72">
            <v>0</v>
          </cell>
          <cell r="J72">
            <v>4031</v>
          </cell>
          <cell r="L72">
            <v>1585</v>
          </cell>
          <cell r="M72" t="str">
            <v>답</v>
          </cell>
          <cell r="N72" t="str">
            <v>국</v>
          </cell>
          <cell r="O72" t="str">
            <v>건설교통부</v>
          </cell>
          <cell r="U72" t="str">
            <v>O</v>
          </cell>
        </row>
        <row r="73">
          <cell r="A73" t="str">
            <v>농43</v>
          </cell>
          <cell r="B73">
            <v>67</v>
          </cell>
          <cell r="C73" t="str">
            <v>72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116</v>
          </cell>
          <cell r="L73">
            <v>116</v>
          </cell>
          <cell r="M73" t="str">
            <v>답</v>
          </cell>
          <cell r="N73" t="str">
            <v>김준호</v>
          </cell>
          <cell r="O73">
            <v>763</v>
          </cell>
          <cell r="U73" t="str">
            <v>O</v>
          </cell>
        </row>
        <row r="74">
          <cell r="A74" t="str">
            <v>농44</v>
          </cell>
          <cell r="B74">
            <v>68</v>
          </cell>
          <cell r="C74" t="str">
            <v>72-1</v>
          </cell>
          <cell r="E74" t="str">
            <v>답</v>
          </cell>
          <cell r="F74">
            <v>0</v>
          </cell>
          <cell r="G74" t="str">
            <v>O</v>
          </cell>
          <cell r="H74">
            <v>0</v>
          </cell>
          <cell r="I74">
            <v>0</v>
          </cell>
          <cell r="J74">
            <v>6</v>
          </cell>
          <cell r="L74">
            <v>6</v>
          </cell>
          <cell r="M74" t="str">
            <v>답</v>
          </cell>
          <cell r="N74" t="str">
            <v>국</v>
          </cell>
          <cell r="O74" t="str">
            <v>건설교통부</v>
          </cell>
          <cell r="U74" t="str">
            <v>O</v>
          </cell>
        </row>
        <row r="75">
          <cell r="A75" t="str">
            <v>농45</v>
          </cell>
          <cell r="B75">
            <v>69</v>
          </cell>
          <cell r="C75" t="str">
            <v>73</v>
          </cell>
          <cell r="D75" t="str">
            <v>73-2</v>
          </cell>
          <cell r="E75" t="str">
            <v>전</v>
          </cell>
          <cell r="F75" t="str">
            <v>O</v>
          </cell>
          <cell r="G75">
            <v>0</v>
          </cell>
          <cell r="H75">
            <v>0</v>
          </cell>
          <cell r="I75">
            <v>0</v>
          </cell>
          <cell r="J75">
            <v>653</v>
          </cell>
          <cell r="L75">
            <v>505</v>
          </cell>
          <cell r="M75" t="str">
            <v>전</v>
          </cell>
          <cell r="N75" t="str">
            <v>여광진</v>
          </cell>
          <cell r="O75" t="str">
            <v>함창면 오동리 784</v>
          </cell>
          <cell r="U75" t="str">
            <v>O</v>
          </cell>
        </row>
        <row r="76">
          <cell r="A76" t="str">
            <v>농46</v>
          </cell>
          <cell r="B76">
            <v>70</v>
          </cell>
          <cell r="C76" t="str">
            <v>73-1</v>
          </cell>
          <cell r="E76" t="str">
            <v>전</v>
          </cell>
          <cell r="F76" t="str">
            <v>O</v>
          </cell>
          <cell r="G76">
            <v>0</v>
          </cell>
          <cell r="H76">
            <v>0</v>
          </cell>
          <cell r="I76">
            <v>0</v>
          </cell>
          <cell r="J76">
            <v>1717</v>
          </cell>
          <cell r="L76">
            <v>710</v>
          </cell>
          <cell r="M76" t="str">
            <v>전</v>
          </cell>
          <cell r="N76" t="str">
            <v>여광진</v>
          </cell>
          <cell r="O76" t="str">
            <v>함창면 오동리 784</v>
          </cell>
          <cell r="U76" t="str">
            <v>O</v>
          </cell>
          <cell r="V76" t="str">
            <v>미등기</v>
          </cell>
        </row>
        <row r="77">
          <cell r="A77" t="str">
            <v>농47</v>
          </cell>
          <cell r="B77">
            <v>71</v>
          </cell>
          <cell r="C77" t="str">
            <v>74</v>
          </cell>
          <cell r="D77" t="str">
            <v>74-3</v>
          </cell>
          <cell r="E77" t="str">
            <v>답</v>
          </cell>
          <cell r="F77">
            <v>0</v>
          </cell>
          <cell r="G77" t="str">
            <v>O</v>
          </cell>
          <cell r="H77">
            <v>0</v>
          </cell>
          <cell r="I77">
            <v>0</v>
          </cell>
          <cell r="J77">
            <v>1054</v>
          </cell>
          <cell r="L77">
            <v>389</v>
          </cell>
          <cell r="M77" t="str">
            <v>답</v>
          </cell>
          <cell r="N77" t="str">
            <v>김준호</v>
          </cell>
          <cell r="O77">
            <v>763</v>
          </cell>
          <cell r="U77" t="str">
            <v>O</v>
          </cell>
        </row>
        <row r="78">
          <cell r="A78" t="str">
            <v>농48</v>
          </cell>
          <cell r="B78">
            <v>72</v>
          </cell>
          <cell r="C78" t="str">
            <v>74-1</v>
          </cell>
          <cell r="E78" t="str">
            <v>전</v>
          </cell>
          <cell r="F78" t="str">
            <v>O</v>
          </cell>
          <cell r="G78">
            <v>0</v>
          </cell>
          <cell r="H78">
            <v>0</v>
          </cell>
          <cell r="I78">
            <v>0</v>
          </cell>
          <cell r="J78">
            <v>803</v>
          </cell>
          <cell r="L78">
            <v>4</v>
          </cell>
          <cell r="M78" t="str">
            <v>전</v>
          </cell>
          <cell r="N78" t="str">
            <v>국</v>
          </cell>
          <cell r="O78" t="str">
            <v>건설교통부</v>
          </cell>
          <cell r="U78" t="str">
            <v>O</v>
          </cell>
        </row>
        <row r="79">
          <cell r="A79" t="str">
            <v>농49</v>
          </cell>
          <cell r="B79">
            <v>73</v>
          </cell>
          <cell r="C79" t="str">
            <v>74-2</v>
          </cell>
          <cell r="E79" t="str">
            <v>답</v>
          </cell>
          <cell r="F79">
            <v>0</v>
          </cell>
          <cell r="G79" t="str">
            <v>O</v>
          </cell>
          <cell r="H79">
            <v>0</v>
          </cell>
          <cell r="I79">
            <v>0</v>
          </cell>
          <cell r="J79">
            <v>262</v>
          </cell>
          <cell r="L79">
            <v>262</v>
          </cell>
          <cell r="M79" t="str">
            <v>답</v>
          </cell>
          <cell r="N79" t="str">
            <v>김준호</v>
          </cell>
          <cell r="O79">
            <v>763</v>
          </cell>
          <cell r="U79" t="str">
            <v>O</v>
          </cell>
        </row>
        <row r="80">
          <cell r="A80" t="str">
            <v>미표기</v>
          </cell>
          <cell r="B80">
            <v>74</v>
          </cell>
          <cell r="C80" t="str">
            <v>799</v>
          </cell>
          <cell r="E80" t="str">
            <v>도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40169</v>
          </cell>
          <cell r="L80">
            <v>1843</v>
          </cell>
          <cell r="M80" t="str">
            <v>도</v>
          </cell>
          <cell r="N80" t="str">
            <v>국</v>
          </cell>
          <cell r="O80" t="str">
            <v>건설교통부</v>
          </cell>
        </row>
        <row r="81">
          <cell r="A81" t="str">
            <v>미표기</v>
          </cell>
          <cell r="B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미표기</v>
          </cell>
          <cell r="B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미표기</v>
          </cell>
          <cell r="B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미표기</v>
          </cell>
          <cell r="B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</row>
        <row r="85">
          <cell r="A85" t="str">
            <v>미표기</v>
          </cell>
          <cell r="B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</row>
        <row r="86">
          <cell r="A86" t="str">
            <v>미표기</v>
          </cell>
          <cell r="B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</row>
        <row r="87">
          <cell r="A87" t="str">
            <v>미표기</v>
          </cell>
          <cell r="B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</row>
        <row r="88">
          <cell r="A88" t="str">
            <v>미표기</v>
          </cell>
          <cell r="B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</row>
        <row r="89">
          <cell r="A89" t="str">
            <v>미표기</v>
          </cell>
          <cell r="B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</row>
        <row r="90">
          <cell r="A90" t="str">
            <v>미표기</v>
          </cell>
          <cell r="B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</row>
        <row r="91">
          <cell r="A91" t="str">
            <v>미표기</v>
          </cell>
          <cell r="B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</row>
        <row r="92">
          <cell r="A92" t="str">
            <v>미표기</v>
          </cell>
          <cell r="B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</row>
        <row r="93">
          <cell r="A93" t="str">
            <v>미표기</v>
          </cell>
          <cell r="B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미표기</v>
          </cell>
          <cell r="B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미표기</v>
          </cell>
          <cell r="B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미표기</v>
          </cell>
          <cell r="B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</row>
        <row r="97">
          <cell r="A97" t="str">
            <v>미표기</v>
          </cell>
          <cell r="B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</row>
        <row r="98">
          <cell r="A98" t="str">
            <v>미표기</v>
          </cell>
          <cell r="B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</row>
        <row r="99">
          <cell r="A99" t="str">
            <v>미표기</v>
          </cell>
          <cell r="B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미표기</v>
          </cell>
          <cell r="B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미표기</v>
          </cell>
          <cell r="B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미표기</v>
          </cell>
          <cell r="B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미표기</v>
          </cell>
          <cell r="B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</row>
        <row r="104">
          <cell r="A104" t="str">
            <v>미표기</v>
          </cell>
          <cell r="B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</row>
        <row r="105">
          <cell r="A105" t="str">
            <v>미표기</v>
          </cell>
          <cell r="B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</row>
        <row r="106">
          <cell r="A106" t="str">
            <v>미표기</v>
          </cell>
          <cell r="B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</row>
        <row r="107">
          <cell r="A107" t="str">
            <v>미표기</v>
          </cell>
          <cell r="B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</row>
        <row r="108">
          <cell r="A108" t="str">
            <v>미표기</v>
          </cell>
          <cell r="B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</row>
        <row r="109">
          <cell r="A109" t="str">
            <v>미표기</v>
          </cell>
          <cell r="B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</row>
        <row r="110">
          <cell r="A110" t="str">
            <v>미표기</v>
          </cell>
          <cell r="B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</row>
        <row r="111">
          <cell r="A111" t="str">
            <v>미표기</v>
          </cell>
          <cell r="B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</row>
        <row r="112">
          <cell r="A112" t="str">
            <v>미표기</v>
          </cell>
          <cell r="B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</row>
        <row r="113">
          <cell r="A113" t="str">
            <v>미표기</v>
          </cell>
          <cell r="B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</row>
        <row r="114">
          <cell r="A114" t="str">
            <v>미표기</v>
          </cell>
          <cell r="B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미표기</v>
          </cell>
          <cell r="B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</row>
        <row r="116">
          <cell r="A116" t="str">
            <v>미표기</v>
          </cell>
          <cell r="B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</row>
        <row r="117">
          <cell r="A117" t="str">
            <v>미표기</v>
          </cell>
          <cell r="B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</row>
        <row r="118">
          <cell r="A118" t="str">
            <v>미표기</v>
          </cell>
          <cell r="B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미표기</v>
          </cell>
          <cell r="B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미표기</v>
          </cell>
          <cell r="B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</row>
        <row r="121">
          <cell r="A121" t="str">
            <v>미표기</v>
          </cell>
          <cell r="B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</row>
        <row r="122">
          <cell r="A122" t="str">
            <v>미표기</v>
          </cell>
          <cell r="B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</row>
        <row r="123">
          <cell r="A123" t="str">
            <v>미표기</v>
          </cell>
          <cell r="B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</row>
        <row r="124">
          <cell r="A124" t="str">
            <v>미표기</v>
          </cell>
          <cell r="B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</row>
        <row r="125">
          <cell r="A125" t="str">
            <v>미표기</v>
          </cell>
          <cell r="B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</row>
        <row r="126">
          <cell r="A126" t="str">
            <v>미표기</v>
          </cell>
          <cell r="B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</row>
        <row r="127">
          <cell r="A127" t="str">
            <v>미표기</v>
          </cell>
          <cell r="B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</row>
        <row r="128">
          <cell r="A128" t="str">
            <v>미표기</v>
          </cell>
          <cell r="B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</row>
        <row r="129">
          <cell r="A129" t="str">
            <v>미표기</v>
          </cell>
          <cell r="B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</row>
        <row r="130">
          <cell r="A130" t="str">
            <v>미표기</v>
          </cell>
          <cell r="B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미표기</v>
          </cell>
          <cell r="B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미표기</v>
          </cell>
          <cell r="B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미표기</v>
          </cell>
          <cell r="B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</row>
        <row r="134">
          <cell r="A134" t="str">
            <v>미표기</v>
          </cell>
          <cell r="B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미표기</v>
          </cell>
          <cell r="B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</row>
        <row r="136">
          <cell r="A136" t="str">
            <v>미표기</v>
          </cell>
          <cell r="B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미표기</v>
          </cell>
          <cell r="B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미표기</v>
          </cell>
          <cell r="B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미표기</v>
          </cell>
          <cell r="B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</row>
        <row r="140">
          <cell r="A140" t="str">
            <v>미표기</v>
          </cell>
          <cell r="B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</row>
        <row r="141">
          <cell r="A141" t="str">
            <v>미표기</v>
          </cell>
          <cell r="B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</row>
        <row r="142">
          <cell r="A142" t="str">
            <v>미표기</v>
          </cell>
          <cell r="B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</row>
        <row r="143">
          <cell r="A143" t="str">
            <v>미표기</v>
          </cell>
          <cell r="B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</row>
        <row r="144">
          <cell r="A144" t="str">
            <v>미표기</v>
          </cell>
          <cell r="B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</row>
        <row r="145">
          <cell r="A145" t="str">
            <v>미표기</v>
          </cell>
          <cell r="B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</row>
        <row r="146">
          <cell r="A146" t="str">
            <v>미표기</v>
          </cell>
          <cell r="B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</row>
        <row r="147">
          <cell r="A147" t="str">
            <v>미표기</v>
          </cell>
          <cell r="B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</row>
        <row r="148">
          <cell r="A148" t="str">
            <v>미표기</v>
          </cell>
          <cell r="B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미표기</v>
          </cell>
          <cell r="B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47" refreshError="1"/>
      <sheetData sheetId="48" refreshError="1">
        <row r="5">
          <cell r="A5" t="str">
            <v>임1</v>
          </cell>
          <cell r="B5">
            <v>1</v>
          </cell>
          <cell r="C5" t="str">
            <v>산3</v>
          </cell>
          <cell r="D5" t="str">
            <v>산3-1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7140</v>
          </cell>
          <cell r="L5">
            <v>232</v>
          </cell>
          <cell r="M5" t="str">
            <v>임</v>
          </cell>
          <cell r="N5" t="str">
            <v>허무정</v>
          </cell>
          <cell r="O5" t="str">
            <v>증촌리 50</v>
          </cell>
          <cell r="T5" t="str">
            <v>O</v>
          </cell>
        </row>
        <row r="6">
          <cell r="A6" t="str">
            <v>임2</v>
          </cell>
          <cell r="B6">
            <v>2</v>
          </cell>
          <cell r="C6" t="str">
            <v>산4</v>
          </cell>
          <cell r="D6" t="str">
            <v>산4-1</v>
          </cell>
          <cell r="E6" t="str">
            <v>임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15868</v>
          </cell>
          <cell r="L6">
            <v>2685</v>
          </cell>
          <cell r="M6" t="str">
            <v>임</v>
          </cell>
          <cell r="N6" t="str">
            <v>김규형</v>
          </cell>
          <cell r="O6" t="str">
            <v>문경시 모전동 25-35</v>
          </cell>
          <cell r="T6" t="str">
            <v>O</v>
          </cell>
        </row>
        <row r="7">
          <cell r="A7" t="str">
            <v>농1</v>
          </cell>
          <cell r="B7">
            <v>3</v>
          </cell>
          <cell r="C7">
            <v>52</v>
          </cell>
          <cell r="D7" t="str">
            <v>52-1</v>
          </cell>
          <cell r="E7" t="str">
            <v>답</v>
          </cell>
          <cell r="F7">
            <v>0</v>
          </cell>
          <cell r="G7" t="str">
            <v>O</v>
          </cell>
          <cell r="H7">
            <v>0</v>
          </cell>
          <cell r="I7">
            <v>0</v>
          </cell>
          <cell r="J7">
            <v>3871</v>
          </cell>
          <cell r="L7">
            <v>159</v>
          </cell>
          <cell r="M7" t="str">
            <v>답</v>
          </cell>
          <cell r="N7" t="str">
            <v>박재수</v>
          </cell>
          <cell r="O7" t="str">
            <v>함창면 대조리 152</v>
          </cell>
          <cell r="U7" t="str">
            <v>O</v>
          </cell>
        </row>
        <row r="8">
          <cell r="A8" t="str">
            <v>농2</v>
          </cell>
          <cell r="B8">
            <v>4</v>
          </cell>
          <cell r="C8">
            <v>53</v>
          </cell>
          <cell r="D8" t="str">
            <v>53-1</v>
          </cell>
          <cell r="E8" t="str">
            <v>답</v>
          </cell>
          <cell r="F8">
            <v>0</v>
          </cell>
          <cell r="G8" t="str">
            <v>O</v>
          </cell>
          <cell r="H8">
            <v>0</v>
          </cell>
          <cell r="I8">
            <v>0</v>
          </cell>
          <cell r="J8">
            <v>3686</v>
          </cell>
          <cell r="L8">
            <v>748</v>
          </cell>
          <cell r="M8" t="str">
            <v>답</v>
          </cell>
          <cell r="N8" t="str">
            <v>황의범외2인</v>
          </cell>
          <cell r="O8" t="str">
            <v>점촌시 점촌동 244</v>
          </cell>
          <cell r="U8" t="str">
            <v>O</v>
          </cell>
        </row>
        <row r="9">
          <cell r="A9" t="str">
            <v>농3</v>
          </cell>
          <cell r="B9">
            <v>5</v>
          </cell>
          <cell r="C9">
            <v>55</v>
          </cell>
          <cell r="D9" t="str">
            <v>55-1</v>
          </cell>
          <cell r="E9" t="str">
            <v>답</v>
          </cell>
          <cell r="F9">
            <v>0</v>
          </cell>
          <cell r="G9" t="str">
            <v>O</v>
          </cell>
          <cell r="H9">
            <v>0</v>
          </cell>
          <cell r="I9">
            <v>0</v>
          </cell>
          <cell r="J9">
            <v>1736</v>
          </cell>
          <cell r="L9">
            <v>1032</v>
          </cell>
          <cell r="M9" t="str">
            <v>답</v>
          </cell>
          <cell r="N9" t="str">
            <v>한선재</v>
          </cell>
          <cell r="O9">
            <v>72</v>
          </cell>
          <cell r="U9" t="str">
            <v>O</v>
          </cell>
        </row>
        <row r="10">
          <cell r="A10" t="str">
            <v>농4</v>
          </cell>
          <cell r="B10">
            <v>6</v>
          </cell>
          <cell r="C10" t="str">
            <v>60</v>
          </cell>
          <cell r="D10" t="str">
            <v>60-2</v>
          </cell>
          <cell r="E10" t="str">
            <v>전</v>
          </cell>
          <cell r="F10" t="str">
            <v>O</v>
          </cell>
          <cell r="G10">
            <v>0</v>
          </cell>
          <cell r="H10">
            <v>0</v>
          </cell>
          <cell r="I10">
            <v>0</v>
          </cell>
          <cell r="J10">
            <v>2579</v>
          </cell>
          <cell r="L10">
            <v>7</v>
          </cell>
          <cell r="M10" t="str">
            <v>답</v>
          </cell>
          <cell r="N10" t="str">
            <v>우무작</v>
          </cell>
          <cell r="O10">
            <v>246</v>
          </cell>
          <cell r="U10" t="str">
            <v>O</v>
          </cell>
        </row>
        <row r="11">
          <cell r="A11" t="str">
            <v>농5</v>
          </cell>
          <cell r="B11">
            <v>7</v>
          </cell>
          <cell r="C11">
            <v>62</v>
          </cell>
          <cell r="D11" t="str">
            <v>62-1</v>
          </cell>
          <cell r="E11" t="str">
            <v>전</v>
          </cell>
          <cell r="F11" t="str">
            <v>O</v>
          </cell>
          <cell r="G11">
            <v>0</v>
          </cell>
          <cell r="H11">
            <v>0</v>
          </cell>
          <cell r="I11">
            <v>0</v>
          </cell>
          <cell r="J11">
            <v>2013</v>
          </cell>
          <cell r="L11">
            <v>1125</v>
          </cell>
          <cell r="M11" t="str">
            <v>전</v>
          </cell>
          <cell r="N11" t="str">
            <v>안병오</v>
          </cell>
          <cell r="O11">
            <v>153</v>
          </cell>
          <cell r="U11" t="str">
            <v>O</v>
          </cell>
        </row>
        <row r="12">
          <cell r="A12" t="str">
            <v>농6</v>
          </cell>
          <cell r="B12">
            <v>8</v>
          </cell>
          <cell r="C12">
            <v>63</v>
          </cell>
          <cell r="D12" t="str">
            <v>63-1</v>
          </cell>
          <cell r="E12" t="str">
            <v>답</v>
          </cell>
          <cell r="F12">
            <v>0</v>
          </cell>
          <cell r="G12" t="str">
            <v>O</v>
          </cell>
          <cell r="H12">
            <v>0</v>
          </cell>
          <cell r="I12">
            <v>0</v>
          </cell>
          <cell r="J12">
            <v>1058</v>
          </cell>
          <cell r="L12">
            <v>689</v>
          </cell>
          <cell r="M12" t="str">
            <v>답</v>
          </cell>
          <cell r="N12" t="str">
            <v>서정식</v>
          </cell>
          <cell r="O12">
            <v>143</v>
          </cell>
          <cell r="U12" t="str">
            <v>O</v>
          </cell>
        </row>
        <row r="13">
          <cell r="A13" t="str">
            <v>농7</v>
          </cell>
          <cell r="B13">
            <v>9</v>
          </cell>
          <cell r="C13">
            <v>66</v>
          </cell>
          <cell r="D13" t="str">
            <v>66-1</v>
          </cell>
          <cell r="E13" t="str">
            <v>전</v>
          </cell>
          <cell r="F13" t="str">
            <v>O</v>
          </cell>
          <cell r="G13">
            <v>0</v>
          </cell>
          <cell r="H13">
            <v>0</v>
          </cell>
          <cell r="I13">
            <v>0</v>
          </cell>
          <cell r="J13">
            <v>1656</v>
          </cell>
          <cell r="L13">
            <v>472</v>
          </cell>
          <cell r="M13" t="str">
            <v>전</v>
          </cell>
          <cell r="N13" t="str">
            <v>한선재</v>
          </cell>
          <cell r="O13">
            <v>172</v>
          </cell>
          <cell r="U13" t="str">
            <v>O</v>
          </cell>
        </row>
        <row r="14">
          <cell r="A14" t="str">
            <v>농8</v>
          </cell>
          <cell r="B14">
            <v>10</v>
          </cell>
          <cell r="C14">
            <v>67</v>
          </cell>
          <cell r="D14" t="str">
            <v>67-1</v>
          </cell>
          <cell r="E14" t="str">
            <v>전</v>
          </cell>
          <cell r="F14" t="str">
            <v>O</v>
          </cell>
          <cell r="G14">
            <v>0</v>
          </cell>
          <cell r="H14">
            <v>0</v>
          </cell>
          <cell r="I14">
            <v>0</v>
          </cell>
          <cell r="J14">
            <v>450</v>
          </cell>
          <cell r="L14">
            <v>312</v>
          </cell>
          <cell r="M14" t="str">
            <v>전</v>
          </cell>
          <cell r="N14" t="str">
            <v>정용길</v>
          </cell>
          <cell r="O14">
            <v>136</v>
          </cell>
          <cell r="U14" t="str">
            <v>O</v>
          </cell>
        </row>
        <row r="15">
          <cell r="A15" t="str">
            <v>임3</v>
          </cell>
          <cell r="B15">
            <v>11</v>
          </cell>
          <cell r="C15">
            <v>68</v>
          </cell>
          <cell r="E15" t="str">
            <v>임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228</v>
          </cell>
          <cell r="L15">
            <v>228</v>
          </cell>
          <cell r="M15" t="str">
            <v>임</v>
          </cell>
          <cell r="N15" t="str">
            <v>정인수</v>
          </cell>
          <cell r="O15" t="str">
            <v>구향리 225</v>
          </cell>
          <cell r="T15" t="str">
            <v>O</v>
          </cell>
        </row>
        <row r="16">
          <cell r="A16" t="str">
            <v>임4</v>
          </cell>
          <cell r="B16">
            <v>12</v>
          </cell>
          <cell r="C16" t="str">
            <v>70-1</v>
          </cell>
          <cell r="D16" t="str">
            <v>70-7</v>
          </cell>
          <cell r="E16" t="str">
            <v>임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5116</v>
          </cell>
          <cell r="L16">
            <v>1668</v>
          </cell>
          <cell r="M16" t="str">
            <v>임</v>
          </cell>
          <cell r="N16" t="str">
            <v>정용길</v>
          </cell>
          <cell r="O16">
            <v>136</v>
          </cell>
          <cell r="T16" t="str">
            <v>O</v>
          </cell>
        </row>
        <row r="17">
          <cell r="A17" t="str">
            <v>임5</v>
          </cell>
          <cell r="B17">
            <v>13</v>
          </cell>
          <cell r="C17" t="str">
            <v>70-3</v>
          </cell>
          <cell r="D17" t="str">
            <v>70-8</v>
          </cell>
          <cell r="E17" t="str">
            <v>임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9474</v>
          </cell>
          <cell r="L17">
            <v>118</v>
          </cell>
          <cell r="M17" t="str">
            <v>임</v>
          </cell>
          <cell r="N17" t="str">
            <v>정용탁</v>
          </cell>
          <cell r="O17" t="str">
            <v>대전시 동구 성남동 128</v>
          </cell>
          <cell r="T17" t="str">
            <v>O</v>
          </cell>
        </row>
        <row r="18">
          <cell r="A18" t="str">
            <v>임6</v>
          </cell>
          <cell r="B18">
            <v>14</v>
          </cell>
          <cell r="C18" t="str">
            <v>70-6</v>
          </cell>
          <cell r="D18" t="str">
            <v>70-9</v>
          </cell>
          <cell r="E18" t="str">
            <v>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7383</v>
          </cell>
          <cell r="L18">
            <v>6878</v>
          </cell>
          <cell r="M18" t="str">
            <v>임</v>
          </cell>
          <cell r="N18" t="str">
            <v>정갑수</v>
          </cell>
          <cell r="O18">
            <v>163</v>
          </cell>
          <cell r="P18" t="str">
            <v>농협중앙회</v>
          </cell>
          <cell r="Q18" t="str">
            <v>서울 중구 충정로 1가75 (취급지점:함창지점)</v>
          </cell>
          <cell r="R18" t="str">
            <v>근저당
지상권</v>
          </cell>
          <cell r="T18" t="str">
            <v>O</v>
          </cell>
        </row>
        <row r="19">
          <cell r="A19" t="str">
            <v>농9</v>
          </cell>
          <cell r="B19">
            <v>15</v>
          </cell>
          <cell r="C19" t="str">
            <v>78-1</v>
          </cell>
          <cell r="D19" t="str">
            <v>78-3</v>
          </cell>
          <cell r="E19" t="str">
            <v>답</v>
          </cell>
          <cell r="F19">
            <v>0</v>
          </cell>
          <cell r="G19" t="str">
            <v>O</v>
          </cell>
          <cell r="H19">
            <v>0</v>
          </cell>
          <cell r="I19">
            <v>0</v>
          </cell>
          <cell r="J19">
            <v>3980</v>
          </cell>
          <cell r="L19">
            <v>2126</v>
          </cell>
          <cell r="M19" t="str">
            <v>답</v>
          </cell>
          <cell r="N19" t="str">
            <v>박종철</v>
          </cell>
          <cell r="O19">
            <v>72</v>
          </cell>
          <cell r="U19" t="str">
            <v>O</v>
          </cell>
        </row>
        <row r="20">
          <cell r="A20" t="str">
            <v>실1</v>
          </cell>
          <cell r="B20">
            <v>16</v>
          </cell>
          <cell r="C20" t="str">
            <v>79-1</v>
          </cell>
          <cell r="D20" t="str">
            <v>79-4</v>
          </cell>
          <cell r="E20" t="str">
            <v>임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15445</v>
          </cell>
          <cell r="K20">
            <v>6024</v>
          </cell>
          <cell r="L20">
            <v>6191</v>
          </cell>
          <cell r="M20" t="str">
            <v>과</v>
          </cell>
          <cell r="N20" t="str">
            <v>조달성</v>
          </cell>
          <cell r="O20" t="str">
            <v>점촌시 모전동 82-37</v>
          </cell>
          <cell r="U20" t="str">
            <v>O</v>
          </cell>
        </row>
        <row r="21">
          <cell r="A21" t="str">
            <v>실2</v>
          </cell>
          <cell r="D21" t="str">
            <v>79-6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K21">
            <v>167</v>
          </cell>
          <cell r="M21" t="str">
            <v>과</v>
          </cell>
          <cell r="U21" t="str">
            <v>O</v>
          </cell>
        </row>
        <row r="22">
          <cell r="A22" t="str">
            <v>미표기</v>
          </cell>
          <cell r="B22">
            <v>17</v>
          </cell>
          <cell r="C22" t="str">
            <v>79-2</v>
          </cell>
          <cell r="E22" t="str">
            <v>철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5343</v>
          </cell>
          <cell r="L22">
            <v>1036</v>
          </cell>
          <cell r="M22" t="str">
            <v>철</v>
          </cell>
          <cell r="N22" t="str">
            <v>국</v>
          </cell>
          <cell r="O22" t="str">
            <v>철도청</v>
          </cell>
        </row>
        <row r="23">
          <cell r="A23" t="str">
            <v>임7</v>
          </cell>
          <cell r="B23">
            <v>18</v>
          </cell>
          <cell r="C23" t="str">
            <v>79-3</v>
          </cell>
          <cell r="D23" t="str">
            <v>79-8</v>
          </cell>
          <cell r="E23" t="str">
            <v>임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367</v>
          </cell>
          <cell r="L23">
            <v>244</v>
          </cell>
          <cell r="M23" t="str">
            <v>임</v>
          </cell>
          <cell r="N23" t="str">
            <v>조달성</v>
          </cell>
          <cell r="O23" t="str">
            <v>윤직리 610</v>
          </cell>
          <cell r="T23" t="str">
            <v>O</v>
          </cell>
        </row>
        <row r="24">
          <cell r="A24" t="str">
            <v>농10</v>
          </cell>
          <cell r="B24">
            <v>19</v>
          </cell>
          <cell r="C24">
            <v>80</v>
          </cell>
          <cell r="D24" t="str">
            <v>80-1</v>
          </cell>
          <cell r="E24" t="str">
            <v>전</v>
          </cell>
          <cell r="F24" t="str">
            <v>O</v>
          </cell>
          <cell r="G24">
            <v>0</v>
          </cell>
          <cell r="H24">
            <v>0</v>
          </cell>
          <cell r="I24">
            <v>0</v>
          </cell>
          <cell r="J24">
            <v>2126</v>
          </cell>
          <cell r="K24">
            <v>33</v>
          </cell>
          <cell r="L24">
            <v>68</v>
          </cell>
          <cell r="M24" t="str">
            <v>전</v>
          </cell>
          <cell r="N24" t="str">
            <v>김종석</v>
          </cell>
          <cell r="O24">
            <v>136</v>
          </cell>
          <cell r="U24" t="str">
            <v>O</v>
          </cell>
        </row>
        <row r="25">
          <cell r="A25" t="str">
            <v>농11</v>
          </cell>
          <cell r="D25" t="str">
            <v>80-2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K25">
            <v>35</v>
          </cell>
          <cell r="U25" t="str">
            <v>O</v>
          </cell>
        </row>
        <row r="26">
          <cell r="A26" t="str">
            <v>농12</v>
          </cell>
          <cell r="B26">
            <v>20</v>
          </cell>
          <cell r="C26">
            <v>83</v>
          </cell>
          <cell r="D26" t="str">
            <v>83-1</v>
          </cell>
          <cell r="E26" t="str">
            <v>구</v>
          </cell>
          <cell r="F26">
            <v>0</v>
          </cell>
          <cell r="G26">
            <v>0</v>
          </cell>
          <cell r="H26">
            <v>0</v>
          </cell>
          <cell r="I26" t="str">
            <v>O</v>
          </cell>
          <cell r="J26">
            <v>212</v>
          </cell>
          <cell r="L26">
            <v>85</v>
          </cell>
          <cell r="M26" t="str">
            <v>구</v>
          </cell>
          <cell r="N26" t="str">
            <v>이의봉</v>
          </cell>
          <cell r="O26">
            <v>408</v>
          </cell>
          <cell r="U26" t="str">
            <v>O</v>
          </cell>
        </row>
        <row r="27">
          <cell r="A27" t="str">
            <v>농13</v>
          </cell>
          <cell r="B27">
            <v>21</v>
          </cell>
          <cell r="C27" t="str">
            <v>87-1</v>
          </cell>
          <cell r="D27" t="str">
            <v>87-5</v>
          </cell>
          <cell r="E27" t="str">
            <v>답</v>
          </cell>
          <cell r="F27">
            <v>0</v>
          </cell>
          <cell r="G27" t="str">
            <v>O</v>
          </cell>
          <cell r="H27">
            <v>0</v>
          </cell>
          <cell r="I27">
            <v>0</v>
          </cell>
          <cell r="J27">
            <v>1517</v>
          </cell>
          <cell r="L27">
            <v>1326</v>
          </cell>
          <cell r="M27" t="str">
            <v>답</v>
          </cell>
          <cell r="N27" t="str">
            <v>서정한</v>
          </cell>
          <cell r="O27">
            <v>143</v>
          </cell>
          <cell r="U27" t="str">
            <v>O</v>
          </cell>
        </row>
        <row r="28">
          <cell r="A28" t="str">
            <v>천1</v>
          </cell>
          <cell r="B28">
            <v>22</v>
          </cell>
          <cell r="C28" t="str">
            <v>87-3</v>
          </cell>
          <cell r="D28" t="str">
            <v>87-6</v>
          </cell>
          <cell r="E28" t="str">
            <v>천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1336</v>
          </cell>
          <cell r="L28">
            <v>148</v>
          </cell>
          <cell r="M28" t="str">
            <v>천</v>
          </cell>
          <cell r="N28" t="str">
            <v>박상용</v>
          </cell>
          <cell r="O28">
            <v>102</v>
          </cell>
        </row>
        <row r="29">
          <cell r="A29" t="str">
            <v>농14</v>
          </cell>
          <cell r="B29">
            <v>23</v>
          </cell>
          <cell r="C29">
            <v>91</v>
          </cell>
          <cell r="E29" t="str">
            <v>답</v>
          </cell>
          <cell r="F29">
            <v>0</v>
          </cell>
          <cell r="G29" t="str">
            <v>O</v>
          </cell>
          <cell r="H29">
            <v>0</v>
          </cell>
          <cell r="I29">
            <v>0</v>
          </cell>
          <cell r="J29">
            <v>999</v>
          </cell>
          <cell r="L29">
            <v>999</v>
          </cell>
          <cell r="M29" t="str">
            <v>답</v>
          </cell>
          <cell r="N29" t="str">
            <v>김인기</v>
          </cell>
          <cell r="O29">
            <v>424</v>
          </cell>
          <cell r="U29" t="str">
            <v>O</v>
          </cell>
        </row>
        <row r="30">
          <cell r="A30" t="str">
            <v>천2</v>
          </cell>
          <cell r="B30">
            <v>24</v>
          </cell>
          <cell r="C30" t="str">
            <v>91-1</v>
          </cell>
          <cell r="D30" t="str">
            <v>91-3</v>
          </cell>
          <cell r="E30" t="str">
            <v>천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461</v>
          </cell>
          <cell r="L30">
            <v>314</v>
          </cell>
          <cell r="M30" t="str">
            <v>천</v>
          </cell>
          <cell r="N30" t="str">
            <v>김성인기</v>
          </cell>
          <cell r="O30" t="str">
            <v>함창읍 대조리 424</v>
          </cell>
        </row>
        <row r="31">
          <cell r="A31" t="str">
            <v>농15</v>
          </cell>
          <cell r="B31">
            <v>25</v>
          </cell>
          <cell r="C31" t="str">
            <v>91-2</v>
          </cell>
          <cell r="D31" t="str">
            <v>91-4</v>
          </cell>
          <cell r="E31" t="str">
            <v>답</v>
          </cell>
          <cell r="F31">
            <v>0</v>
          </cell>
          <cell r="G31" t="str">
            <v>O</v>
          </cell>
          <cell r="H31">
            <v>0</v>
          </cell>
          <cell r="I31">
            <v>0</v>
          </cell>
          <cell r="J31">
            <v>2540</v>
          </cell>
          <cell r="K31">
            <v>837</v>
          </cell>
          <cell r="L31">
            <v>848</v>
          </cell>
          <cell r="M31" t="str">
            <v>답</v>
          </cell>
          <cell r="N31" t="str">
            <v>김성인기</v>
          </cell>
          <cell r="O31" t="str">
            <v>함창읍 대조리 424</v>
          </cell>
          <cell r="U31" t="str">
            <v>O</v>
          </cell>
        </row>
        <row r="32">
          <cell r="A32" t="str">
            <v>농16</v>
          </cell>
          <cell r="D32" t="str">
            <v>91-5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K32">
            <v>11</v>
          </cell>
          <cell r="U32" t="str">
            <v>O</v>
          </cell>
        </row>
        <row r="33">
          <cell r="A33" t="str">
            <v>임8</v>
          </cell>
          <cell r="B33">
            <v>26</v>
          </cell>
          <cell r="C33">
            <v>92</v>
          </cell>
          <cell r="D33" t="str">
            <v>92-1</v>
          </cell>
          <cell r="E33" t="str">
            <v>임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9514</v>
          </cell>
          <cell r="L33">
            <v>3141</v>
          </cell>
          <cell r="M33" t="str">
            <v>임</v>
          </cell>
          <cell r="N33" t="str">
            <v>채규일</v>
          </cell>
          <cell r="O33" t="str">
            <v>이안면 중촌리</v>
          </cell>
          <cell r="T33" t="str">
            <v>O</v>
          </cell>
          <cell r="V33" t="str">
            <v>미등기</v>
          </cell>
        </row>
        <row r="34">
          <cell r="A34" t="str">
            <v>농17</v>
          </cell>
          <cell r="B34">
            <v>27</v>
          </cell>
          <cell r="C34">
            <v>93</v>
          </cell>
          <cell r="E34" t="str">
            <v>답</v>
          </cell>
          <cell r="F34">
            <v>0</v>
          </cell>
          <cell r="G34" t="str">
            <v>O</v>
          </cell>
          <cell r="H34">
            <v>0</v>
          </cell>
          <cell r="I34">
            <v>0</v>
          </cell>
          <cell r="J34">
            <v>919</v>
          </cell>
          <cell r="L34">
            <v>919</v>
          </cell>
          <cell r="M34" t="str">
            <v>답</v>
          </cell>
          <cell r="N34" t="str">
            <v>장정근</v>
          </cell>
          <cell r="O34">
            <v>394</v>
          </cell>
          <cell r="U34" t="str">
            <v>O</v>
          </cell>
        </row>
        <row r="35">
          <cell r="A35" t="str">
            <v>농18</v>
          </cell>
          <cell r="B35">
            <v>28</v>
          </cell>
          <cell r="C35" t="str">
            <v>94-1</v>
          </cell>
          <cell r="D35" t="str">
            <v>94-3</v>
          </cell>
          <cell r="E35" t="str">
            <v>전</v>
          </cell>
          <cell r="F35" t="str">
            <v>O</v>
          </cell>
          <cell r="G35">
            <v>0</v>
          </cell>
          <cell r="H35">
            <v>0</v>
          </cell>
          <cell r="I35">
            <v>0</v>
          </cell>
          <cell r="J35">
            <v>1055</v>
          </cell>
          <cell r="L35">
            <v>314</v>
          </cell>
          <cell r="M35" t="str">
            <v>전</v>
          </cell>
          <cell r="N35" t="str">
            <v>장정근</v>
          </cell>
          <cell r="O35">
            <v>394</v>
          </cell>
          <cell r="U35" t="str">
            <v>O</v>
          </cell>
        </row>
        <row r="36">
          <cell r="A36" t="str">
            <v>미표기</v>
          </cell>
          <cell r="B36">
            <v>29</v>
          </cell>
          <cell r="C36" t="str">
            <v>151</v>
          </cell>
          <cell r="D36" t="str">
            <v>151-2</v>
          </cell>
          <cell r="E36" t="str">
            <v>대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711</v>
          </cell>
          <cell r="L36">
            <v>564</v>
          </cell>
          <cell r="M36" t="str">
            <v>대</v>
          </cell>
          <cell r="N36" t="str">
            <v>유순옥</v>
          </cell>
          <cell r="O36">
            <v>192</v>
          </cell>
        </row>
        <row r="37">
          <cell r="A37" t="str">
            <v>미표기</v>
          </cell>
          <cell r="B37">
            <v>30</v>
          </cell>
          <cell r="C37" t="str">
            <v>151-1</v>
          </cell>
          <cell r="D37" t="str">
            <v>151-3</v>
          </cell>
          <cell r="E37" t="str">
            <v>대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463</v>
          </cell>
          <cell r="L37">
            <v>19</v>
          </cell>
          <cell r="M37" t="str">
            <v>대</v>
          </cell>
          <cell r="N37" t="str">
            <v>윤석일</v>
          </cell>
          <cell r="O37">
            <v>151</v>
          </cell>
        </row>
        <row r="38">
          <cell r="A38" t="str">
            <v>농19</v>
          </cell>
          <cell r="B38">
            <v>31</v>
          </cell>
          <cell r="C38" t="str">
            <v>352</v>
          </cell>
          <cell r="D38" t="str">
            <v>352-1</v>
          </cell>
          <cell r="E38" t="str">
            <v>답</v>
          </cell>
          <cell r="F38">
            <v>0</v>
          </cell>
          <cell r="G38" t="str">
            <v>O</v>
          </cell>
          <cell r="H38">
            <v>0</v>
          </cell>
          <cell r="I38">
            <v>0</v>
          </cell>
          <cell r="J38">
            <v>2592</v>
          </cell>
          <cell r="L38">
            <v>270</v>
          </cell>
          <cell r="M38" t="str">
            <v>답</v>
          </cell>
          <cell r="N38" t="str">
            <v>손수기</v>
          </cell>
          <cell r="O38">
            <v>420</v>
          </cell>
          <cell r="U38" t="str">
            <v>O</v>
          </cell>
        </row>
        <row r="39">
          <cell r="A39" t="str">
            <v>농20</v>
          </cell>
          <cell r="B39">
            <v>32</v>
          </cell>
          <cell r="C39">
            <v>433</v>
          </cell>
          <cell r="D39" t="str">
            <v>433-1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2172</v>
          </cell>
          <cell r="K39">
            <v>55</v>
          </cell>
          <cell r="L39">
            <v>136</v>
          </cell>
          <cell r="M39" t="str">
            <v>답</v>
          </cell>
          <cell r="N39" t="str">
            <v>장건섭</v>
          </cell>
          <cell r="O39">
            <v>413</v>
          </cell>
          <cell r="U39" t="str">
            <v>O</v>
          </cell>
        </row>
        <row r="40">
          <cell r="A40" t="str">
            <v>농21</v>
          </cell>
          <cell r="D40" t="str">
            <v>433-2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K40">
            <v>81</v>
          </cell>
          <cell r="U40" t="str">
            <v>O</v>
          </cell>
        </row>
        <row r="41">
          <cell r="A41" t="str">
            <v>농22</v>
          </cell>
          <cell r="B41">
            <v>33</v>
          </cell>
          <cell r="C41">
            <v>434</v>
          </cell>
          <cell r="D41" t="str">
            <v>434-1</v>
          </cell>
          <cell r="E41" t="str">
            <v>답</v>
          </cell>
          <cell r="F41">
            <v>0</v>
          </cell>
          <cell r="G41" t="str">
            <v>O</v>
          </cell>
          <cell r="H41">
            <v>0</v>
          </cell>
          <cell r="I41">
            <v>0</v>
          </cell>
          <cell r="J41">
            <v>1623</v>
          </cell>
          <cell r="K41">
            <v>562</v>
          </cell>
          <cell r="L41">
            <v>788</v>
          </cell>
          <cell r="M41" t="str">
            <v>답</v>
          </cell>
          <cell r="N41" t="str">
            <v>장건섭</v>
          </cell>
          <cell r="O41">
            <v>413</v>
          </cell>
          <cell r="U41" t="str">
            <v>O</v>
          </cell>
        </row>
        <row r="42">
          <cell r="A42" t="str">
            <v>농23</v>
          </cell>
          <cell r="D42" t="str">
            <v>434-2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K42">
            <v>226</v>
          </cell>
          <cell r="U42" t="str">
            <v>O</v>
          </cell>
        </row>
        <row r="43">
          <cell r="A43" t="str">
            <v>농24</v>
          </cell>
          <cell r="B43">
            <v>34</v>
          </cell>
          <cell r="C43">
            <v>435</v>
          </cell>
          <cell r="D43" t="str">
            <v>435-1</v>
          </cell>
          <cell r="E43" t="str">
            <v>답</v>
          </cell>
          <cell r="F43">
            <v>0</v>
          </cell>
          <cell r="G43" t="str">
            <v>O</v>
          </cell>
          <cell r="H43">
            <v>0</v>
          </cell>
          <cell r="I43">
            <v>0</v>
          </cell>
          <cell r="J43">
            <v>3683</v>
          </cell>
          <cell r="L43">
            <v>3133</v>
          </cell>
          <cell r="M43" t="str">
            <v>답</v>
          </cell>
          <cell r="N43" t="str">
            <v>장정근</v>
          </cell>
          <cell r="O43">
            <v>394</v>
          </cell>
          <cell r="U43" t="str">
            <v>O</v>
          </cell>
        </row>
        <row r="44">
          <cell r="A44" t="str">
            <v>농25</v>
          </cell>
          <cell r="B44">
            <v>35</v>
          </cell>
          <cell r="C44" t="str">
            <v>436-1</v>
          </cell>
          <cell r="E44" t="str">
            <v>답</v>
          </cell>
          <cell r="F44">
            <v>0</v>
          </cell>
          <cell r="G44" t="str">
            <v>O</v>
          </cell>
          <cell r="H44">
            <v>0</v>
          </cell>
          <cell r="I44">
            <v>0</v>
          </cell>
          <cell r="J44">
            <v>1223</v>
          </cell>
          <cell r="L44">
            <v>1223</v>
          </cell>
          <cell r="M44" t="str">
            <v>답</v>
          </cell>
          <cell r="N44" t="str">
            <v>박건수</v>
          </cell>
          <cell r="O44">
            <v>413</v>
          </cell>
          <cell r="P44" t="str">
            <v>함창농협</v>
          </cell>
          <cell r="Q44" t="str">
            <v>상주군 함창읍 구향리 142-4</v>
          </cell>
          <cell r="R44" t="str">
            <v>근저당</v>
          </cell>
          <cell r="S44" t="str">
            <v>O</v>
          </cell>
        </row>
        <row r="45">
          <cell r="A45" t="str">
            <v>농26</v>
          </cell>
          <cell r="B45">
            <v>36</v>
          </cell>
          <cell r="C45" t="str">
            <v>436-2</v>
          </cell>
          <cell r="E45" t="str">
            <v>답</v>
          </cell>
          <cell r="F45">
            <v>0</v>
          </cell>
          <cell r="G45" t="str">
            <v>O</v>
          </cell>
          <cell r="H45">
            <v>0</v>
          </cell>
          <cell r="I45">
            <v>0</v>
          </cell>
          <cell r="J45">
            <v>7653</v>
          </cell>
          <cell r="L45">
            <v>7653</v>
          </cell>
          <cell r="M45" t="str">
            <v>답</v>
          </cell>
          <cell r="N45" t="str">
            <v>박건수</v>
          </cell>
          <cell r="O45">
            <v>413</v>
          </cell>
          <cell r="P45" t="str">
            <v>함창농협</v>
          </cell>
          <cell r="Q45" t="str">
            <v>상주군 함창읍 구향리 142-4</v>
          </cell>
          <cell r="R45" t="str">
            <v>근저당</v>
          </cell>
          <cell r="S45" t="str">
            <v>O</v>
          </cell>
        </row>
        <row r="46">
          <cell r="A46" t="str">
            <v>농27</v>
          </cell>
          <cell r="B46">
            <v>37</v>
          </cell>
          <cell r="C46">
            <v>437</v>
          </cell>
          <cell r="D46" t="str">
            <v>437-1</v>
          </cell>
          <cell r="E46" t="str">
            <v>답</v>
          </cell>
          <cell r="F46">
            <v>0</v>
          </cell>
          <cell r="G46" t="str">
            <v>O</v>
          </cell>
          <cell r="H46">
            <v>0</v>
          </cell>
          <cell r="I46">
            <v>0</v>
          </cell>
          <cell r="J46">
            <v>4476</v>
          </cell>
          <cell r="L46">
            <v>3730</v>
          </cell>
          <cell r="M46" t="str">
            <v>답</v>
          </cell>
          <cell r="N46" t="str">
            <v>채인수</v>
          </cell>
          <cell r="O46">
            <v>396</v>
          </cell>
          <cell r="S46" t="str">
            <v>O</v>
          </cell>
        </row>
        <row r="47">
          <cell r="A47" t="str">
            <v>농28</v>
          </cell>
          <cell r="B47">
            <v>38</v>
          </cell>
          <cell r="C47">
            <v>438</v>
          </cell>
          <cell r="D47" t="str">
            <v>438-1</v>
          </cell>
          <cell r="E47" t="str">
            <v>전</v>
          </cell>
          <cell r="F47" t="str">
            <v>O</v>
          </cell>
          <cell r="G47">
            <v>0</v>
          </cell>
          <cell r="H47">
            <v>0</v>
          </cell>
          <cell r="I47">
            <v>0</v>
          </cell>
          <cell r="J47">
            <v>2354</v>
          </cell>
          <cell r="L47">
            <v>490</v>
          </cell>
          <cell r="M47" t="str">
            <v>전</v>
          </cell>
          <cell r="N47" t="str">
            <v>이순덕</v>
          </cell>
          <cell r="O47">
            <v>424</v>
          </cell>
          <cell r="P47" t="str">
            <v>함창농협</v>
          </cell>
          <cell r="Q47" t="str">
            <v>상주군 함창읍 구향리 142-4</v>
          </cell>
          <cell r="R47" t="str">
            <v>근저당</v>
          </cell>
          <cell r="U47" t="str">
            <v>O</v>
          </cell>
        </row>
        <row r="48">
          <cell r="A48" t="str">
            <v>임9</v>
          </cell>
          <cell r="B48">
            <v>39</v>
          </cell>
          <cell r="C48" t="str">
            <v>442-1</v>
          </cell>
          <cell r="D48" t="str">
            <v>442-2</v>
          </cell>
          <cell r="E48" t="str">
            <v>임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8836</v>
          </cell>
          <cell r="L48">
            <v>3203</v>
          </cell>
          <cell r="M48" t="str">
            <v>임</v>
          </cell>
          <cell r="N48" t="str">
            <v>이순덕</v>
          </cell>
          <cell r="O48">
            <v>424</v>
          </cell>
          <cell r="T48" t="str">
            <v>O</v>
          </cell>
        </row>
        <row r="49">
          <cell r="A49" t="str">
            <v>농29</v>
          </cell>
          <cell r="B49">
            <v>40</v>
          </cell>
          <cell r="C49">
            <v>449</v>
          </cell>
          <cell r="D49" t="str">
            <v>449-1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3289</v>
          </cell>
          <cell r="L49">
            <v>2259</v>
          </cell>
          <cell r="M49" t="str">
            <v>답</v>
          </cell>
          <cell r="N49" t="str">
            <v>장정식</v>
          </cell>
          <cell r="O49">
            <v>394</v>
          </cell>
          <cell r="S49" t="str">
            <v>O</v>
          </cell>
        </row>
        <row r="50">
          <cell r="A50" t="str">
            <v>농30</v>
          </cell>
          <cell r="B50">
            <v>41</v>
          </cell>
          <cell r="C50" t="str">
            <v>450</v>
          </cell>
          <cell r="E50" t="str">
            <v>답</v>
          </cell>
          <cell r="F50">
            <v>0</v>
          </cell>
          <cell r="G50" t="str">
            <v>O</v>
          </cell>
          <cell r="H50">
            <v>0</v>
          </cell>
          <cell r="I50">
            <v>0</v>
          </cell>
          <cell r="J50">
            <v>8774</v>
          </cell>
          <cell r="L50">
            <v>8774</v>
          </cell>
          <cell r="M50" t="str">
            <v>답</v>
          </cell>
          <cell r="N50" t="str">
            <v>채희묵</v>
          </cell>
          <cell r="O50">
            <v>408</v>
          </cell>
          <cell r="P50" t="str">
            <v>함창농협
농어촌진흥공사</v>
          </cell>
          <cell r="Q50" t="str">
            <v>상주군 함창읍 구향리 142-4
경기도 의왕시 포일동 487(상주시지부)</v>
          </cell>
          <cell r="R50" t="str">
            <v>근저당
임차권</v>
          </cell>
          <cell r="S50" t="str">
            <v>O</v>
          </cell>
        </row>
        <row r="51">
          <cell r="A51" t="str">
            <v>농31</v>
          </cell>
          <cell r="B51">
            <v>42</v>
          </cell>
          <cell r="C51" t="str">
            <v>451-1</v>
          </cell>
          <cell r="D51" t="str">
            <v>451-4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2873</v>
          </cell>
          <cell r="L51">
            <v>2323</v>
          </cell>
          <cell r="M51" t="str">
            <v>답</v>
          </cell>
          <cell r="N51" t="str">
            <v>박병인</v>
          </cell>
          <cell r="O51">
            <v>569</v>
          </cell>
          <cell r="P51" t="str">
            <v>함창농협</v>
          </cell>
          <cell r="Q51" t="str">
            <v>상주군 함창읍 구향리 142-4</v>
          </cell>
          <cell r="R51" t="str">
            <v>근저당</v>
          </cell>
          <cell r="S51" t="str">
            <v>O</v>
          </cell>
        </row>
        <row r="52">
          <cell r="A52" t="str">
            <v>농32</v>
          </cell>
          <cell r="B52">
            <v>43</v>
          </cell>
          <cell r="C52" t="str">
            <v>451-2</v>
          </cell>
          <cell r="D52" t="str">
            <v>451-5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2823</v>
          </cell>
          <cell r="L52">
            <v>2184</v>
          </cell>
          <cell r="M52" t="str">
            <v>답</v>
          </cell>
          <cell r="N52" t="str">
            <v>이화섭</v>
          </cell>
          <cell r="O52" t="str">
            <v>함창읍 대조리 408</v>
          </cell>
          <cell r="S52" t="str">
            <v>O</v>
          </cell>
        </row>
        <row r="53">
          <cell r="A53" t="str">
            <v>농33</v>
          </cell>
          <cell r="B53">
            <v>44</v>
          </cell>
          <cell r="C53">
            <v>452</v>
          </cell>
          <cell r="E53" t="str">
            <v>답</v>
          </cell>
          <cell r="F53">
            <v>0</v>
          </cell>
          <cell r="G53" t="str">
            <v>O</v>
          </cell>
          <cell r="H53">
            <v>0</v>
          </cell>
          <cell r="I53">
            <v>0</v>
          </cell>
          <cell r="J53">
            <v>2615</v>
          </cell>
          <cell r="L53">
            <v>2615</v>
          </cell>
          <cell r="M53" t="str">
            <v>답</v>
          </cell>
          <cell r="N53" t="str">
            <v>위경환</v>
          </cell>
          <cell r="O53">
            <v>586</v>
          </cell>
          <cell r="S53" t="str">
            <v>O</v>
          </cell>
        </row>
        <row r="54">
          <cell r="A54" t="str">
            <v>농34</v>
          </cell>
          <cell r="B54">
            <v>45</v>
          </cell>
          <cell r="C54">
            <v>453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2714</v>
          </cell>
          <cell r="L54">
            <v>2714</v>
          </cell>
          <cell r="M54" t="str">
            <v>답</v>
          </cell>
          <cell r="N54" t="str">
            <v>장한섭</v>
          </cell>
          <cell r="O54" t="str">
            <v>함창면 대조리 412</v>
          </cell>
          <cell r="S54" t="str">
            <v>O</v>
          </cell>
        </row>
        <row r="55">
          <cell r="A55" t="str">
            <v>농35</v>
          </cell>
          <cell r="B55">
            <v>46</v>
          </cell>
          <cell r="C55">
            <v>454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248</v>
          </cell>
          <cell r="L55">
            <v>248</v>
          </cell>
          <cell r="M55" t="str">
            <v>답</v>
          </cell>
          <cell r="N55" t="str">
            <v>이화섭</v>
          </cell>
          <cell r="O55" t="str">
            <v>함창읍 대조리 408</v>
          </cell>
          <cell r="S55" t="str">
            <v>O</v>
          </cell>
        </row>
        <row r="56">
          <cell r="A56" t="str">
            <v>미표기</v>
          </cell>
          <cell r="B56">
            <v>47</v>
          </cell>
          <cell r="C56" t="str">
            <v>461-1</v>
          </cell>
          <cell r="D56" t="str">
            <v>461-3</v>
          </cell>
          <cell r="E56" t="str">
            <v>묘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9755</v>
          </cell>
          <cell r="K56">
            <v>151</v>
          </cell>
          <cell r="L56">
            <v>205</v>
          </cell>
          <cell r="M56" t="str">
            <v>묘</v>
          </cell>
          <cell r="N56" t="str">
            <v>장대익</v>
          </cell>
          <cell r="V56" t="str">
            <v>미등기</v>
          </cell>
        </row>
        <row r="57">
          <cell r="A57" t="str">
            <v>미표기</v>
          </cell>
          <cell r="D57" t="str">
            <v>461-4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K57">
            <v>54</v>
          </cell>
        </row>
        <row r="58">
          <cell r="A58" t="str">
            <v>농36</v>
          </cell>
          <cell r="B58">
            <v>48</v>
          </cell>
          <cell r="C58">
            <v>463</v>
          </cell>
          <cell r="D58" t="str">
            <v>463-1</v>
          </cell>
          <cell r="E58" t="str">
            <v>답</v>
          </cell>
          <cell r="F58">
            <v>0</v>
          </cell>
          <cell r="G58" t="str">
            <v>O</v>
          </cell>
          <cell r="H58">
            <v>0</v>
          </cell>
          <cell r="I58">
            <v>0</v>
          </cell>
          <cell r="J58">
            <v>1861</v>
          </cell>
          <cell r="L58">
            <v>322</v>
          </cell>
          <cell r="M58" t="str">
            <v>답</v>
          </cell>
          <cell r="N58" t="str">
            <v>장한섭</v>
          </cell>
          <cell r="O58">
            <v>412</v>
          </cell>
          <cell r="U58" t="str">
            <v>O</v>
          </cell>
        </row>
        <row r="59">
          <cell r="A59" t="str">
            <v>농37</v>
          </cell>
          <cell r="B59">
            <v>49</v>
          </cell>
          <cell r="C59" t="str">
            <v>464</v>
          </cell>
          <cell r="D59" t="str">
            <v>464-1</v>
          </cell>
          <cell r="E59" t="str">
            <v>답</v>
          </cell>
          <cell r="F59">
            <v>0</v>
          </cell>
          <cell r="G59" t="str">
            <v>O</v>
          </cell>
          <cell r="H59">
            <v>0</v>
          </cell>
          <cell r="I59">
            <v>0</v>
          </cell>
          <cell r="J59">
            <v>407</v>
          </cell>
          <cell r="L59">
            <v>4</v>
          </cell>
          <cell r="M59" t="str">
            <v>답</v>
          </cell>
          <cell r="N59" t="str">
            <v>김희록</v>
          </cell>
          <cell r="O59" t="str">
            <v>구향 318-3</v>
          </cell>
          <cell r="U59" t="str">
            <v>O</v>
          </cell>
        </row>
        <row r="60">
          <cell r="A60" t="str">
            <v>농38</v>
          </cell>
          <cell r="B60">
            <v>50</v>
          </cell>
          <cell r="C60">
            <v>465</v>
          </cell>
          <cell r="E60" t="str">
            <v>답</v>
          </cell>
          <cell r="F60">
            <v>0</v>
          </cell>
          <cell r="G60" t="str">
            <v>O</v>
          </cell>
          <cell r="H60">
            <v>0</v>
          </cell>
          <cell r="I60">
            <v>0</v>
          </cell>
          <cell r="J60">
            <v>2549</v>
          </cell>
          <cell r="L60">
            <v>2549</v>
          </cell>
          <cell r="M60" t="str">
            <v>답</v>
          </cell>
          <cell r="N60" t="str">
            <v>김일선</v>
          </cell>
          <cell r="O60">
            <v>459</v>
          </cell>
          <cell r="U60" t="str">
            <v>O</v>
          </cell>
        </row>
        <row r="61">
          <cell r="A61" t="str">
            <v>농39</v>
          </cell>
          <cell r="B61">
            <v>51</v>
          </cell>
          <cell r="C61">
            <v>466</v>
          </cell>
          <cell r="D61" t="str">
            <v>466-2</v>
          </cell>
          <cell r="E61" t="str">
            <v>답</v>
          </cell>
          <cell r="F61">
            <v>0</v>
          </cell>
          <cell r="G61" t="str">
            <v>O</v>
          </cell>
          <cell r="H61">
            <v>0</v>
          </cell>
          <cell r="I61">
            <v>0</v>
          </cell>
          <cell r="J61">
            <v>4285</v>
          </cell>
          <cell r="L61">
            <v>3750</v>
          </cell>
          <cell r="M61" t="str">
            <v>답</v>
          </cell>
          <cell r="N61" t="str">
            <v>이용구</v>
          </cell>
          <cell r="O61" t="str">
            <v>문경시 가은읍 왕능리 397-69</v>
          </cell>
          <cell r="S61" t="str">
            <v>O</v>
          </cell>
        </row>
        <row r="62">
          <cell r="A62" t="str">
            <v>농40</v>
          </cell>
          <cell r="B62">
            <v>52</v>
          </cell>
          <cell r="C62" t="str">
            <v>466-1</v>
          </cell>
          <cell r="E62" t="str">
            <v>답</v>
          </cell>
          <cell r="F62">
            <v>0</v>
          </cell>
          <cell r="G62" t="str">
            <v>O</v>
          </cell>
          <cell r="H62">
            <v>0</v>
          </cell>
          <cell r="I62">
            <v>0</v>
          </cell>
          <cell r="J62">
            <v>1133</v>
          </cell>
          <cell r="L62">
            <v>1000</v>
          </cell>
          <cell r="M62" t="str">
            <v>답</v>
          </cell>
          <cell r="N62" t="str">
            <v>상주시</v>
          </cell>
          <cell r="S62" t="str">
            <v>O</v>
          </cell>
        </row>
        <row r="63">
          <cell r="A63" t="str">
            <v>농41</v>
          </cell>
          <cell r="B63">
            <v>53</v>
          </cell>
          <cell r="C63" t="str">
            <v>468-1</v>
          </cell>
          <cell r="D63" t="str">
            <v>468-3</v>
          </cell>
          <cell r="E63" t="str">
            <v>답</v>
          </cell>
          <cell r="F63">
            <v>0</v>
          </cell>
          <cell r="G63" t="str">
            <v>O</v>
          </cell>
          <cell r="H63">
            <v>0</v>
          </cell>
          <cell r="I63">
            <v>0</v>
          </cell>
          <cell r="J63">
            <v>2446</v>
          </cell>
          <cell r="L63">
            <v>1985</v>
          </cell>
          <cell r="M63" t="str">
            <v>답</v>
          </cell>
          <cell r="N63" t="str">
            <v>이용구</v>
          </cell>
          <cell r="O63" t="str">
            <v>문경시 가은읍 왕능리 397-69</v>
          </cell>
          <cell r="S63" t="str">
            <v>O</v>
          </cell>
        </row>
        <row r="64">
          <cell r="A64" t="str">
            <v>농42</v>
          </cell>
          <cell r="B64">
            <v>54</v>
          </cell>
          <cell r="C64" t="str">
            <v>468-2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1736</v>
          </cell>
          <cell r="L64">
            <v>1736</v>
          </cell>
          <cell r="M64" t="str">
            <v>답</v>
          </cell>
          <cell r="N64" t="str">
            <v>동래정씨수찬공파정리문중</v>
          </cell>
          <cell r="O64" t="str">
            <v>문경면 마성면 360</v>
          </cell>
          <cell r="S64" t="str">
            <v>O</v>
          </cell>
        </row>
        <row r="65">
          <cell r="A65" t="str">
            <v>농43</v>
          </cell>
          <cell r="B65">
            <v>55</v>
          </cell>
          <cell r="C65">
            <v>469</v>
          </cell>
          <cell r="D65" t="str">
            <v>469-1</v>
          </cell>
          <cell r="E65" t="str">
            <v>전</v>
          </cell>
          <cell r="F65" t="str">
            <v>O</v>
          </cell>
          <cell r="G65">
            <v>0</v>
          </cell>
          <cell r="H65">
            <v>0</v>
          </cell>
          <cell r="I65">
            <v>0</v>
          </cell>
          <cell r="J65">
            <v>3230</v>
          </cell>
          <cell r="L65">
            <v>1101</v>
          </cell>
          <cell r="M65" t="str">
            <v>전</v>
          </cell>
          <cell r="N65" t="str">
            <v>이영무</v>
          </cell>
          <cell r="O65" t="str">
            <v>점촌시 점촌동 264-13</v>
          </cell>
          <cell r="U65" t="str">
            <v>O</v>
          </cell>
        </row>
        <row r="66">
          <cell r="A66" t="str">
            <v>농44</v>
          </cell>
          <cell r="B66">
            <v>56</v>
          </cell>
          <cell r="C66" t="str">
            <v>547-1</v>
          </cell>
          <cell r="D66" t="str">
            <v>547-8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4525</v>
          </cell>
          <cell r="L66">
            <v>22</v>
          </cell>
          <cell r="M66" t="str">
            <v>답</v>
          </cell>
          <cell r="N66" t="str">
            <v>이석재</v>
          </cell>
          <cell r="O66" t="str">
            <v>문경시 공평동 411</v>
          </cell>
          <cell r="U66" t="str">
            <v>O</v>
          </cell>
        </row>
        <row r="67">
          <cell r="A67" t="str">
            <v>농45</v>
          </cell>
          <cell r="B67">
            <v>57</v>
          </cell>
          <cell r="C67">
            <v>548</v>
          </cell>
          <cell r="D67" t="str">
            <v>548-1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1544</v>
          </cell>
          <cell r="L67">
            <v>1378</v>
          </cell>
          <cell r="M67" t="str">
            <v>답</v>
          </cell>
          <cell r="N67" t="str">
            <v>김세진외3인</v>
          </cell>
          <cell r="O67" t="str">
            <v>구향리 296</v>
          </cell>
          <cell r="S67" t="str">
            <v>O</v>
          </cell>
        </row>
        <row r="68">
          <cell r="A68" t="str">
            <v>농46</v>
          </cell>
          <cell r="B68">
            <v>58</v>
          </cell>
          <cell r="C68" t="str">
            <v>549-1</v>
          </cell>
          <cell r="D68" t="str">
            <v>549-3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3474</v>
          </cell>
          <cell r="L68">
            <v>2579</v>
          </cell>
          <cell r="M68" t="str">
            <v>답</v>
          </cell>
          <cell r="N68" t="str">
            <v>안광태</v>
          </cell>
          <cell r="O68" t="str">
            <v>문경군 점촌읍 모전2리 571-6</v>
          </cell>
          <cell r="S68" t="str">
            <v>O</v>
          </cell>
        </row>
        <row r="69">
          <cell r="A69" t="str">
            <v>농47</v>
          </cell>
          <cell r="B69">
            <v>59</v>
          </cell>
          <cell r="C69" t="str">
            <v>549-2</v>
          </cell>
          <cell r="D69" t="str">
            <v>549-4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1841</v>
          </cell>
          <cell r="L69">
            <v>1461</v>
          </cell>
          <cell r="M69" t="str">
            <v>답</v>
          </cell>
          <cell r="N69" t="str">
            <v>안병욱</v>
          </cell>
          <cell r="O69">
            <v>503</v>
          </cell>
          <cell r="S69" t="str">
            <v>O</v>
          </cell>
        </row>
        <row r="70">
          <cell r="A70" t="str">
            <v>실3</v>
          </cell>
          <cell r="B70">
            <v>60</v>
          </cell>
          <cell r="C70">
            <v>897</v>
          </cell>
          <cell r="E70" t="str">
            <v>천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43031</v>
          </cell>
          <cell r="L70">
            <v>24984</v>
          </cell>
          <cell r="M70" t="str">
            <v>전</v>
          </cell>
          <cell r="N70" t="str">
            <v>국</v>
          </cell>
          <cell r="O70" t="str">
            <v>건설교통부</v>
          </cell>
          <cell r="S70" t="str">
            <v>O</v>
          </cell>
        </row>
        <row r="71">
          <cell r="A71" t="str">
            <v>미표기</v>
          </cell>
          <cell r="B71">
            <v>61</v>
          </cell>
          <cell r="C71" t="str">
            <v>898-1</v>
          </cell>
          <cell r="E71" t="str">
            <v>도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7631</v>
          </cell>
          <cell r="L71">
            <v>614</v>
          </cell>
          <cell r="M71" t="str">
            <v>도</v>
          </cell>
          <cell r="N71" t="str">
            <v>국</v>
          </cell>
          <cell r="O71" t="str">
            <v>건설교통부</v>
          </cell>
        </row>
        <row r="72">
          <cell r="A72" t="str">
            <v>농48</v>
          </cell>
          <cell r="B72">
            <v>62</v>
          </cell>
          <cell r="C72" t="str">
            <v>899-1</v>
          </cell>
          <cell r="E72" t="str">
            <v>구</v>
          </cell>
          <cell r="F72">
            <v>0</v>
          </cell>
          <cell r="G72">
            <v>0</v>
          </cell>
          <cell r="H72">
            <v>0</v>
          </cell>
          <cell r="I72" t="str">
            <v>O</v>
          </cell>
          <cell r="J72">
            <v>3077</v>
          </cell>
          <cell r="L72">
            <v>910</v>
          </cell>
          <cell r="M72" t="str">
            <v>구</v>
          </cell>
          <cell r="N72" t="str">
            <v>국</v>
          </cell>
          <cell r="O72" t="str">
            <v>농림수산부</v>
          </cell>
          <cell r="U72" t="str">
            <v>O</v>
          </cell>
        </row>
        <row r="73">
          <cell r="A73" t="str">
            <v>농49</v>
          </cell>
          <cell r="B73">
            <v>63</v>
          </cell>
          <cell r="C73">
            <v>900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132</v>
          </cell>
          <cell r="L73">
            <v>132</v>
          </cell>
          <cell r="M73" t="str">
            <v>답</v>
          </cell>
          <cell r="N73" t="str">
            <v>국</v>
          </cell>
          <cell r="O73" t="str">
            <v>농림수산부</v>
          </cell>
          <cell r="U73" t="str">
            <v>O</v>
          </cell>
        </row>
        <row r="74">
          <cell r="A74" t="str">
            <v>미표기</v>
          </cell>
          <cell r="B74">
            <v>64</v>
          </cell>
          <cell r="C74">
            <v>901</v>
          </cell>
          <cell r="E74" t="str">
            <v>도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23434</v>
          </cell>
          <cell r="L74">
            <v>327</v>
          </cell>
          <cell r="M74" t="str">
            <v>도</v>
          </cell>
          <cell r="N74" t="str">
            <v>국</v>
          </cell>
          <cell r="O74" t="str">
            <v>건설교통부</v>
          </cell>
        </row>
        <row r="75">
          <cell r="A75" t="str">
            <v>미표기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N75" t="str">
            <v>김정록</v>
          </cell>
          <cell r="O75" t="str">
            <v>문경군 점촌읍 점촌리 447-5</v>
          </cell>
        </row>
        <row r="76">
          <cell r="A76" t="str">
            <v>미표기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N76" t="str">
            <v>이말락</v>
          </cell>
          <cell r="O76" t="str">
            <v>문경시 흥덕동 691-13 대화3차 101-201</v>
          </cell>
        </row>
        <row r="77">
          <cell r="A77" t="str">
            <v>미표기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N77" t="str">
            <v>김순자 외1인</v>
          </cell>
          <cell r="O77" t="str">
            <v>점촌시 점촌동 79-6</v>
          </cell>
        </row>
        <row r="78">
          <cell r="A78" t="str">
            <v>미표기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</row>
        <row r="79">
          <cell r="A79" t="str">
            <v>미표기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N79" t="str">
            <v>박정욱 외1인</v>
          </cell>
          <cell r="O79" t="str">
            <v>구향리 267</v>
          </cell>
          <cell r="P79" t="str">
            <v>농협중앙회</v>
          </cell>
          <cell r="Q79" t="str">
            <v>서울시 중구 충정로 1가 75 (함창지점)</v>
          </cell>
          <cell r="R79" t="str">
            <v>가압류</v>
          </cell>
        </row>
        <row r="80">
          <cell r="A80" t="str">
            <v>미표기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N80" t="str">
            <v>김익현 외1인</v>
          </cell>
          <cell r="O80">
            <v>752</v>
          </cell>
        </row>
        <row r="81">
          <cell r="A81" t="str">
            <v>미표기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N81" t="str">
            <v>김진식</v>
          </cell>
          <cell r="O81" t="str">
            <v>문경군 문경읍 하리 66</v>
          </cell>
        </row>
        <row r="82">
          <cell r="A82" t="str">
            <v>미표기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N82" t="str">
            <v>국</v>
          </cell>
          <cell r="O82" t="str">
            <v>건설교통부</v>
          </cell>
        </row>
        <row r="83">
          <cell r="A83" t="str">
            <v>미표기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N83" t="str">
            <v>국</v>
          </cell>
          <cell r="O83" t="str">
            <v>건설교통부</v>
          </cell>
        </row>
        <row r="84">
          <cell r="A84" t="str">
            <v>미표기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N84" t="str">
            <v>국</v>
          </cell>
          <cell r="O84" t="str">
            <v>건설교통부</v>
          </cell>
        </row>
        <row r="85">
          <cell r="A85" t="str">
            <v>미표기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N85" t="str">
            <v>국</v>
          </cell>
          <cell r="O85" t="str">
            <v>건설교통부</v>
          </cell>
        </row>
        <row r="86">
          <cell r="A86" t="str">
            <v>미표기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N86" t="str">
            <v>국</v>
          </cell>
          <cell r="O86" t="str">
            <v>건설교통부</v>
          </cell>
        </row>
        <row r="87">
          <cell r="A87" t="str">
            <v>미표기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N87" t="str">
            <v>신현규 외3인</v>
          </cell>
          <cell r="O87" t="str">
            <v>함창읍 구향리 134</v>
          </cell>
        </row>
        <row r="88">
          <cell r="A88" t="str">
            <v>미표기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N88" t="str">
            <v>김희영</v>
          </cell>
          <cell r="O88" t="str">
            <v>대구시 동구 방촌동 1084-28 방촌우방맨션 103-307</v>
          </cell>
        </row>
        <row r="89">
          <cell r="A89" t="str">
            <v>미표기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N89" t="str">
            <v>국</v>
          </cell>
          <cell r="O89" t="str">
            <v>건설교통부</v>
          </cell>
        </row>
        <row r="90">
          <cell r="A90" t="str">
            <v>미표기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N90" t="str">
            <v>국</v>
          </cell>
          <cell r="O90" t="str">
            <v>건설교통부</v>
          </cell>
        </row>
        <row r="91">
          <cell r="A91" t="str">
            <v>미표기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N91" t="str">
            <v>김희영</v>
          </cell>
          <cell r="O91" t="str">
            <v>대구시 동구 방촌동 1084-28 방촌우방맨션 103-307</v>
          </cell>
        </row>
        <row r="92">
          <cell r="A92" t="str">
            <v>미표기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N92" t="str">
            <v>이명순</v>
          </cell>
          <cell r="O92">
            <v>752</v>
          </cell>
        </row>
        <row r="93">
          <cell r="A93" t="str">
            <v>미표기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N93" t="str">
            <v>하한진</v>
          </cell>
          <cell r="O93">
            <v>752</v>
          </cell>
        </row>
        <row r="94">
          <cell r="A94" t="str">
            <v>미표기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N94" t="str">
            <v>이명순</v>
          </cell>
          <cell r="O94">
            <v>752</v>
          </cell>
        </row>
        <row r="95">
          <cell r="A95" t="str">
            <v>미표기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N95" t="str">
            <v>이명순</v>
          </cell>
          <cell r="O95" t="str">
            <v>윤직리</v>
          </cell>
        </row>
        <row r="96">
          <cell r="A96" t="str">
            <v>미표기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N96" t="str">
            <v>하용철</v>
          </cell>
          <cell r="O96" t="str">
            <v>문경시 흥덕동 802-6</v>
          </cell>
        </row>
        <row r="97">
          <cell r="A97" t="str">
            <v>미표기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N97" t="str">
            <v>하용철</v>
          </cell>
          <cell r="O97" t="str">
            <v>문경시 흥덕동 802-6</v>
          </cell>
        </row>
        <row r="98">
          <cell r="A98" t="str">
            <v>미표기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</row>
        <row r="99">
          <cell r="A99" t="str">
            <v>미표기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N99" t="str">
            <v>김영록</v>
          </cell>
          <cell r="O99" t="str">
            <v>모전동 65-30</v>
          </cell>
        </row>
        <row r="100">
          <cell r="A100" t="str">
            <v>미표기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미표기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N101" t="str">
            <v>박윤철</v>
          </cell>
          <cell r="O101">
            <v>752</v>
          </cell>
          <cell r="P101" t="str">
            <v>권동춘</v>
          </cell>
          <cell r="Q101" t="str">
            <v>상주시 함창읍 윤직리 752</v>
          </cell>
          <cell r="R101" t="str">
            <v>가압류</v>
          </cell>
        </row>
        <row r="102">
          <cell r="A102" t="str">
            <v>미표기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미표기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N103" t="str">
            <v>이종학 외2인</v>
          </cell>
          <cell r="O103" t="str">
            <v>점촌시 점촌동 268-27</v>
          </cell>
        </row>
        <row r="104">
          <cell r="A104" t="str">
            <v>미표기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N104" t="str">
            <v>재단법인함창교육재단</v>
          </cell>
          <cell r="O104" t="str">
            <v>증촌리 242</v>
          </cell>
        </row>
        <row r="105">
          <cell r="A105" t="str">
            <v>미표기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</row>
        <row r="106">
          <cell r="A106" t="str">
            <v>미표기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N106" t="str">
            <v>고  은</v>
          </cell>
          <cell r="O106" t="str">
            <v>문경군 영순면 죽동리</v>
          </cell>
        </row>
        <row r="107">
          <cell r="A107" t="str">
            <v>미표기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N107" t="str">
            <v>이명순</v>
          </cell>
          <cell r="O107">
            <v>752</v>
          </cell>
        </row>
        <row r="108">
          <cell r="A108" t="str">
            <v>미표기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</row>
        <row r="109">
          <cell r="A109" t="str">
            <v>미표기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N109" t="str">
            <v>이명순 외2인</v>
          </cell>
          <cell r="O109" t="str">
            <v>구향리 752</v>
          </cell>
        </row>
        <row r="110">
          <cell r="A110" t="str">
            <v>미표기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N110" t="str">
            <v>고수일</v>
          </cell>
          <cell r="O110">
            <v>787</v>
          </cell>
        </row>
        <row r="111">
          <cell r="A111" t="str">
            <v>미표기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N111" t="str">
            <v>김경태</v>
          </cell>
          <cell r="O111" t="str">
            <v>점촌시 점촌동 264-9</v>
          </cell>
        </row>
        <row r="112">
          <cell r="A112" t="str">
            <v>미표기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N112" t="str">
            <v>고수일</v>
          </cell>
          <cell r="O112">
            <v>787</v>
          </cell>
        </row>
        <row r="113">
          <cell r="A113" t="str">
            <v>미표기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N113" t="str">
            <v>이명순</v>
          </cell>
          <cell r="O113">
            <v>752</v>
          </cell>
        </row>
        <row r="114">
          <cell r="A114" t="str">
            <v>미표기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N114" t="str">
            <v>전재식</v>
          </cell>
          <cell r="O114" t="str">
            <v>신봉동 165-2 현대아파트 102-202</v>
          </cell>
        </row>
        <row r="115">
          <cell r="A115" t="str">
            <v>미표기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</row>
        <row r="116">
          <cell r="A116" t="str">
            <v>미표기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N116" t="str">
            <v>국</v>
          </cell>
          <cell r="O116" t="str">
            <v>건설교통부</v>
          </cell>
        </row>
        <row r="117">
          <cell r="A117" t="str">
            <v>미표기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N117" t="str">
            <v>국</v>
          </cell>
          <cell r="O117" t="str">
            <v>건설교통부</v>
          </cell>
        </row>
        <row r="118">
          <cell r="A118" t="str">
            <v>미표기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N118" t="str">
            <v>김정순</v>
          </cell>
          <cell r="O118" t="str">
            <v>문경시 점촌동 281-3</v>
          </cell>
        </row>
        <row r="119">
          <cell r="A119" t="str">
            <v>미표기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N119" t="str">
            <v>윤남식</v>
          </cell>
          <cell r="O119">
            <v>761</v>
          </cell>
        </row>
        <row r="120">
          <cell r="A120" t="str">
            <v>미표기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</row>
        <row r="121">
          <cell r="A121" t="str">
            <v>미표기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N121" t="str">
            <v>함영석</v>
          </cell>
          <cell r="O121" t="str">
            <v>오사리 199</v>
          </cell>
        </row>
        <row r="122">
          <cell r="A122" t="str">
            <v>미표기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N122" t="str">
            <v>윤장식</v>
          </cell>
          <cell r="O122" t="str">
            <v>790-1</v>
          </cell>
          <cell r="P122" t="str">
            <v>함창농협</v>
          </cell>
          <cell r="Q122" t="str">
            <v>상주군 함창읍 구향리 790-4</v>
          </cell>
          <cell r="R122" t="str">
            <v>근저당</v>
          </cell>
        </row>
        <row r="123">
          <cell r="A123" t="str">
            <v>미표기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N123" t="str">
            <v>함영석</v>
          </cell>
          <cell r="O123" t="str">
            <v>오사리 199</v>
          </cell>
        </row>
        <row r="124">
          <cell r="A124" t="str">
            <v>미표기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N124" t="str">
            <v>윤종기</v>
          </cell>
          <cell r="O124">
            <v>761</v>
          </cell>
        </row>
        <row r="125">
          <cell r="A125" t="str">
            <v>미표기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N125" t="str">
            <v>김경태</v>
          </cell>
          <cell r="O125" t="str">
            <v>점촌시 점촌동 264-9</v>
          </cell>
          <cell r="P125" t="str">
            <v>점촌농협</v>
          </cell>
          <cell r="Q125" t="str">
            <v>점촌시 점촌동 245-1</v>
          </cell>
          <cell r="R125" t="str">
            <v>근저당</v>
          </cell>
        </row>
        <row r="126">
          <cell r="A126" t="str">
            <v>미표기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</row>
        <row r="127">
          <cell r="A127" t="str">
            <v>미표기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N127" t="str">
            <v>조정권 외3인</v>
          </cell>
          <cell r="O127">
            <v>753</v>
          </cell>
        </row>
        <row r="128">
          <cell r="A128" t="str">
            <v>미표기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N128" t="str">
            <v>이수일</v>
          </cell>
          <cell r="O128" t="str">
            <v>문경군 점촌읍 모전리 106</v>
          </cell>
        </row>
        <row r="129">
          <cell r="A129" t="str">
            <v>미표기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N129" t="str">
            <v>서옥분</v>
          </cell>
          <cell r="O129" t="str">
            <v>서울시 서초구 잠원동 73 신반초 2지구아파트 107-703</v>
          </cell>
        </row>
        <row r="130">
          <cell r="A130" t="str">
            <v>미표기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미표기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N131" t="str">
            <v>신실경</v>
          </cell>
          <cell r="O131">
            <v>753</v>
          </cell>
        </row>
        <row r="132">
          <cell r="A132" t="str">
            <v>미표기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N132" t="str">
            <v>신병균</v>
          </cell>
          <cell r="O132" t="str">
            <v>윤직리</v>
          </cell>
        </row>
        <row r="133">
          <cell r="A133" t="str">
            <v>미표기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N133" t="str">
            <v>박점선</v>
          </cell>
          <cell r="O133" t="str">
            <v>문경군 점촌읍 점촌리 228-8</v>
          </cell>
        </row>
        <row r="134">
          <cell r="A134" t="str">
            <v>미표기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N134" t="str">
            <v>박점선</v>
          </cell>
          <cell r="O134" t="str">
            <v>문경군 점촌읍 점촌리 228-8</v>
          </cell>
        </row>
        <row r="135">
          <cell r="A135" t="str">
            <v>미표기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N135" t="str">
            <v>박점선</v>
          </cell>
          <cell r="O135" t="str">
            <v>문경군 점촌읍 점촌리 228-8</v>
          </cell>
        </row>
        <row r="136">
          <cell r="A136" t="str">
            <v>미표기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N136" t="str">
            <v>박점선</v>
          </cell>
          <cell r="O136" t="str">
            <v>문경군 점촌읍 점촌리 228-8</v>
          </cell>
        </row>
        <row r="137">
          <cell r="A137" t="str">
            <v>미표기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N137" t="str">
            <v>조정권 외3인</v>
          </cell>
          <cell r="O137">
            <v>753</v>
          </cell>
        </row>
        <row r="138">
          <cell r="A138" t="str">
            <v>미표기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N138" t="str">
            <v>인성연</v>
          </cell>
          <cell r="O138" t="str">
            <v>구향리 115-43</v>
          </cell>
        </row>
        <row r="139">
          <cell r="A139" t="str">
            <v>미표기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</row>
        <row r="140">
          <cell r="A140" t="str">
            <v>미표기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N140" t="str">
            <v>인성연</v>
          </cell>
          <cell r="O140" t="str">
            <v>구향리 115-43</v>
          </cell>
        </row>
        <row r="141">
          <cell r="A141" t="str">
            <v>미표기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N141" t="str">
            <v>주영우</v>
          </cell>
          <cell r="O141" t="str">
            <v>서울성북구 동신동 3가 249-1</v>
          </cell>
        </row>
        <row r="142">
          <cell r="A142" t="str">
            <v>미표기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N142" t="str">
            <v>국</v>
          </cell>
          <cell r="O142" t="str">
            <v>건설교통부</v>
          </cell>
          <cell r="P142" t="str">
            <v>전주제지(주)</v>
          </cell>
          <cell r="Q142" t="str">
            <v>서울시 중구 태평로 2가 250</v>
          </cell>
          <cell r="R142" t="str">
            <v>근저당</v>
          </cell>
        </row>
        <row r="143">
          <cell r="A143" t="str">
            <v>미표기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N143" t="str">
            <v>조상연</v>
          </cell>
          <cell r="O143" t="str">
            <v>서울시 양천구 목동 925 목동신시가지 (아) 717-1307</v>
          </cell>
        </row>
        <row r="144">
          <cell r="A144" t="str">
            <v>미표기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</row>
        <row r="145">
          <cell r="A145" t="str">
            <v>미표기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</row>
        <row r="146">
          <cell r="A146" t="str">
            <v>미표기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N146" t="str">
            <v>함규덕 외1인</v>
          </cell>
          <cell r="O146" t="str">
            <v>문경군 점촌읍 점촌리 452-20</v>
          </cell>
        </row>
        <row r="147">
          <cell r="A147" t="str">
            <v>미표기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N147" t="str">
            <v>박정기 외1인</v>
          </cell>
          <cell r="O147" t="str">
            <v>대구 북구 대현동 175-12</v>
          </cell>
        </row>
        <row r="148">
          <cell r="A148" t="str">
            <v>미표기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N148" t="str">
            <v>신경철</v>
          </cell>
          <cell r="O148" t="str">
            <v>점촌시 점촌동 364-3</v>
          </cell>
        </row>
        <row r="149">
          <cell r="A149" t="str">
            <v>미표기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N149" t="str">
            <v>국</v>
          </cell>
          <cell r="O149" t="str">
            <v>건설교통부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49" refreshError="1">
        <row r="5">
          <cell r="A5" t="str">
            <v>임1</v>
          </cell>
          <cell r="B5">
            <v>1</v>
          </cell>
          <cell r="C5" t="str">
            <v>산11</v>
          </cell>
          <cell r="D5" t="str">
            <v>산11-1</v>
          </cell>
          <cell r="E5" t="str">
            <v>임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31736</v>
          </cell>
          <cell r="K5">
            <v>4241</v>
          </cell>
          <cell r="L5">
            <v>4933</v>
          </cell>
          <cell r="M5" t="str">
            <v>임</v>
          </cell>
          <cell r="N5" t="str">
            <v>김현철</v>
          </cell>
          <cell r="O5" t="str">
            <v>함창면 구향리 289</v>
          </cell>
          <cell r="S5" t="str">
            <v>O</v>
          </cell>
          <cell r="V5">
            <v>0</v>
          </cell>
        </row>
        <row r="6">
          <cell r="A6" t="str">
            <v>임2</v>
          </cell>
          <cell r="D6" t="str">
            <v>산11-2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K6">
            <v>692</v>
          </cell>
          <cell r="S6" t="str">
            <v>O</v>
          </cell>
          <cell r="V6">
            <v>0</v>
          </cell>
        </row>
        <row r="7">
          <cell r="A7" t="str">
            <v>임3</v>
          </cell>
          <cell r="B7">
            <v>2</v>
          </cell>
          <cell r="C7" t="str">
            <v>산12</v>
          </cell>
          <cell r="D7" t="str">
            <v>산12-1</v>
          </cell>
          <cell r="E7" t="str">
            <v>임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72992</v>
          </cell>
          <cell r="L7">
            <v>7171</v>
          </cell>
          <cell r="M7" t="str">
            <v>임</v>
          </cell>
          <cell r="N7" t="str">
            <v>유광수 외3인</v>
          </cell>
          <cell r="O7" t="str">
            <v>부산시 남구 대연동 373-11</v>
          </cell>
          <cell r="S7" t="str">
            <v>O</v>
          </cell>
          <cell r="V7">
            <v>0</v>
          </cell>
        </row>
        <row r="8">
          <cell r="A8" t="str">
            <v>임4</v>
          </cell>
          <cell r="B8">
            <v>3</v>
          </cell>
          <cell r="C8" t="str">
            <v>산27</v>
          </cell>
          <cell r="D8" t="str">
            <v>산27-1</v>
          </cell>
          <cell r="E8" t="str">
            <v>임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63074</v>
          </cell>
          <cell r="K8">
            <v>5164</v>
          </cell>
          <cell r="L8">
            <v>5184</v>
          </cell>
          <cell r="M8" t="str">
            <v>임</v>
          </cell>
          <cell r="N8" t="str">
            <v>이성노미 외2인</v>
          </cell>
          <cell r="O8" t="str">
            <v>문경군 산북면 대상리 90</v>
          </cell>
          <cell r="S8" t="str">
            <v>O</v>
          </cell>
          <cell r="V8">
            <v>0</v>
          </cell>
        </row>
        <row r="9">
          <cell r="A9" t="str">
            <v>임5</v>
          </cell>
          <cell r="D9" t="str">
            <v>산27-2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K9">
            <v>20</v>
          </cell>
          <cell r="S9" t="str">
            <v>O</v>
          </cell>
          <cell r="V9">
            <v>0</v>
          </cell>
        </row>
        <row r="10">
          <cell r="A10" t="str">
            <v>임6</v>
          </cell>
          <cell r="B10">
            <v>4</v>
          </cell>
          <cell r="C10" t="str">
            <v>산30</v>
          </cell>
          <cell r="D10" t="str">
            <v>산30-1</v>
          </cell>
          <cell r="E10" t="str">
            <v>임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11901</v>
          </cell>
          <cell r="L10">
            <v>1039</v>
          </cell>
          <cell r="M10" t="str">
            <v>임</v>
          </cell>
          <cell r="N10" t="str">
            <v>박노철</v>
          </cell>
          <cell r="O10" t="str">
            <v>문경군 점촌읍 공평리 872</v>
          </cell>
          <cell r="S10" t="str">
            <v>O</v>
          </cell>
          <cell r="V10">
            <v>0</v>
          </cell>
        </row>
        <row r="11">
          <cell r="A11" t="str">
            <v>임7</v>
          </cell>
          <cell r="B11">
            <v>5</v>
          </cell>
          <cell r="C11" t="str">
            <v>산33</v>
          </cell>
          <cell r="D11" t="str">
            <v>산33-1</v>
          </cell>
          <cell r="E11" t="str">
            <v>임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12298</v>
          </cell>
          <cell r="L11">
            <v>8125</v>
          </cell>
          <cell r="M11" t="str">
            <v>임</v>
          </cell>
          <cell r="N11" t="str">
            <v>김수웅</v>
          </cell>
          <cell r="O11" t="str">
            <v>함창면 구향리 115</v>
          </cell>
          <cell r="P11" t="str">
            <v>상주시</v>
          </cell>
          <cell r="R11" t="str">
            <v>압류</v>
          </cell>
          <cell r="S11" t="str">
            <v>O</v>
          </cell>
          <cell r="V11">
            <v>0</v>
          </cell>
        </row>
        <row r="12">
          <cell r="A12" t="str">
            <v>임8</v>
          </cell>
          <cell r="B12">
            <v>6</v>
          </cell>
          <cell r="C12" t="str">
            <v>산34</v>
          </cell>
          <cell r="D12" t="str">
            <v>산34-1</v>
          </cell>
          <cell r="E12" t="str">
            <v>임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1983</v>
          </cell>
          <cell r="L12">
            <v>1779</v>
          </cell>
          <cell r="M12" t="str">
            <v>임</v>
          </cell>
          <cell r="N12" t="str">
            <v>김종택</v>
          </cell>
          <cell r="O12" t="str">
            <v>구향리 113</v>
          </cell>
          <cell r="S12" t="str">
            <v>O</v>
          </cell>
          <cell r="V12">
            <v>0</v>
          </cell>
        </row>
        <row r="13">
          <cell r="A13" t="str">
            <v>임9</v>
          </cell>
          <cell r="B13">
            <v>7</v>
          </cell>
          <cell r="C13" t="str">
            <v>산 35</v>
          </cell>
          <cell r="D13" t="str">
            <v>산35-1</v>
          </cell>
          <cell r="E13" t="str">
            <v>임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3174</v>
          </cell>
          <cell r="L13">
            <v>1996</v>
          </cell>
          <cell r="M13" t="str">
            <v>임</v>
          </cell>
          <cell r="N13" t="str">
            <v>장건섭</v>
          </cell>
          <cell r="O13" t="str">
            <v>구향리 205</v>
          </cell>
          <cell r="S13" t="str">
            <v>O</v>
          </cell>
          <cell r="V13">
            <v>0</v>
          </cell>
        </row>
        <row r="14">
          <cell r="A14" t="str">
            <v>임10</v>
          </cell>
          <cell r="B14">
            <v>8</v>
          </cell>
          <cell r="C14" t="str">
            <v>산 36</v>
          </cell>
          <cell r="D14" t="str">
            <v>산36-1</v>
          </cell>
          <cell r="E14" t="str">
            <v>임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3174</v>
          </cell>
          <cell r="L14">
            <v>1815</v>
          </cell>
          <cell r="M14" t="str">
            <v>임</v>
          </cell>
          <cell r="N14" t="str">
            <v>윤정국</v>
          </cell>
          <cell r="O14" t="str">
            <v>부산 동구 초량1동 1055-21</v>
          </cell>
          <cell r="S14" t="str">
            <v>O</v>
          </cell>
          <cell r="V14">
            <v>0</v>
          </cell>
        </row>
        <row r="15">
          <cell r="A15" t="str">
            <v>미표기</v>
          </cell>
          <cell r="B15">
            <v>9</v>
          </cell>
          <cell r="C15" t="str">
            <v>산110</v>
          </cell>
          <cell r="E15" t="str">
            <v>도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397</v>
          </cell>
          <cell r="L15">
            <v>154</v>
          </cell>
          <cell r="M15" t="str">
            <v>도</v>
          </cell>
          <cell r="N15" t="str">
            <v>국</v>
          </cell>
          <cell r="O15" t="str">
            <v>건설교통부</v>
          </cell>
          <cell r="V15">
            <v>0</v>
          </cell>
        </row>
        <row r="16">
          <cell r="A16" t="str">
            <v>농1</v>
          </cell>
          <cell r="B16">
            <v>10</v>
          </cell>
          <cell r="C16" t="str">
            <v>산111</v>
          </cell>
          <cell r="E16" t="str">
            <v>구</v>
          </cell>
          <cell r="F16">
            <v>0</v>
          </cell>
          <cell r="G16">
            <v>0</v>
          </cell>
          <cell r="H16">
            <v>0</v>
          </cell>
          <cell r="I16" t="str">
            <v>O</v>
          </cell>
          <cell r="J16">
            <v>893</v>
          </cell>
          <cell r="L16">
            <v>312</v>
          </cell>
          <cell r="M16" t="str">
            <v>구</v>
          </cell>
          <cell r="N16" t="str">
            <v>국</v>
          </cell>
          <cell r="O16" t="str">
            <v>농림수산부</v>
          </cell>
          <cell r="U16" t="str">
            <v>O</v>
          </cell>
          <cell r="V16">
            <v>0</v>
          </cell>
        </row>
        <row r="17">
          <cell r="A17" t="str">
            <v>농2</v>
          </cell>
          <cell r="B17">
            <v>11</v>
          </cell>
          <cell r="C17" t="str">
            <v>산112</v>
          </cell>
          <cell r="E17" t="str">
            <v>구</v>
          </cell>
          <cell r="F17">
            <v>0</v>
          </cell>
          <cell r="G17">
            <v>0</v>
          </cell>
          <cell r="H17">
            <v>0</v>
          </cell>
          <cell r="I17" t="str">
            <v>O</v>
          </cell>
          <cell r="J17">
            <v>595</v>
          </cell>
          <cell r="L17">
            <v>356</v>
          </cell>
          <cell r="M17" t="str">
            <v>구</v>
          </cell>
          <cell r="N17" t="str">
            <v>국</v>
          </cell>
          <cell r="O17" t="str">
            <v>농림수산부</v>
          </cell>
          <cell r="U17" t="str">
            <v>O</v>
          </cell>
          <cell r="V17">
            <v>0</v>
          </cell>
        </row>
        <row r="18">
          <cell r="A18" t="str">
            <v>미표기</v>
          </cell>
          <cell r="B18">
            <v>12</v>
          </cell>
          <cell r="C18" t="str">
            <v>산131</v>
          </cell>
          <cell r="E18" t="str">
            <v>도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397</v>
          </cell>
          <cell r="L18">
            <v>290</v>
          </cell>
          <cell r="M18" t="str">
            <v>도</v>
          </cell>
          <cell r="N18" t="str">
            <v>국</v>
          </cell>
          <cell r="O18" t="str">
            <v>건설교통부</v>
          </cell>
          <cell r="V18">
            <v>0</v>
          </cell>
        </row>
        <row r="19">
          <cell r="A19" t="str">
            <v>농3</v>
          </cell>
          <cell r="B19">
            <v>13</v>
          </cell>
          <cell r="C19" t="str">
            <v>33-3</v>
          </cell>
          <cell r="E19" t="str">
            <v>답</v>
          </cell>
          <cell r="F19">
            <v>0</v>
          </cell>
          <cell r="G19" t="str">
            <v>O</v>
          </cell>
          <cell r="H19">
            <v>0</v>
          </cell>
          <cell r="I19">
            <v>0</v>
          </cell>
          <cell r="J19">
            <v>1306</v>
          </cell>
          <cell r="L19">
            <v>1090</v>
          </cell>
          <cell r="M19" t="str">
            <v>답</v>
          </cell>
          <cell r="N19" t="str">
            <v>안병욱 외1인</v>
          </cell>
          <cell r="O19" t="str">
            <v>대조리 503</v>
          </cell>
          <cell r="S19" t="str">
            <v>O</v>
          </cell>
          <cell r="V19">
            <v>0</v>
          </cell>
        </row>
        <row r="20">
          <cell r="A20" t="str">
            <v>농4</v>
          </cell>
          <cell r="B20">
            <v>14</v>
          </cell>
          <cell r="C20" t="str">
            <v>33-4</v>
          </cell>
          <cell r="D20" t="str">
            <v>33-6</v>
          </cell>
          <cell r="E20" t="str">
            <v>답</v>
          </cell>
          <cell r="F20">
            <v>0</v>
          </cell>
          <cell r="G20" t="str">
            <v>O</v>
          </cell>
          <cell r="H20">
            <v>0</v>
          </cell>
          <cell r="I20">
            <v>0</v>
          </cell>
          <cell r="J20">
            <v>1600</v>
          </cell>
          <cell r="L20">
            <v>472</v>
          </cell>
          <cell r="M20" t="str">
            <v>답</v>
          </cell>
          <cell r="N20" t="str">
            <v>이상필</v>
          </cell>
          <cell r="O20">
            <v>94</v>
          </cell>
          <cell r="S20" t="str">
            <v>O</v>
          </cell>
          <cell r="V20">
            <v>0</v>
          </cell>
        </row>
        <row r="21">
          <cell r="A21" t="str">
            <v>농5</v>
          </cell>
          <cell r="B21">
            <v>15</v>
          </cell>
          <cell r="C21" t="str">
            <v>33-5</v>
          </cell>
          <cell r="D21" t="str">
            <v>33-7</v>
          </cell>
          <cell r="E21" t="str">
            <v>답</v>
          </cell>
          <cell r="F21">
            <v>0</v>
          </cell>
          <cell r="G21" t="str">
            <v>O</v>
          </cell>
          <cell r="H21">
            <v>0</v>
          </cell>
          <cell r="I21">
            <v>0</v>
          </cell>
          <cell r="J21">
            <v>1597</v>
          </cell>
          <cell r="L21">
            <v>150</v>
          </cell>
          <cell r="M21" t="str">
            <v>답</v>
          </cell>
          <cell r="N21" t="str">
            <v>박병인 외1인</v>
          </cell>
          <cell r="O21" t="str">
            <v>대조리 569</v>
          </cell>
          <cell r="S21" t="str">
            <v>O</v>
          </cell>
          <cell r="V21">
            <v>0</v>
          </cell>
        </row>
        <row r="22">
          <cell r="A22" t="str">
            <v>천1</v>
          </cell>
          <cell r="B22">
            <v>16</v>
          </cell>
          <cell r="C22" t="str">
            <v>36</v>
          </cell>
          <cell r="D22" t="str">
            <v>36-1</v>
          </cell>
          <cell r="E22" t="str">
            <v>천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1240</v>
          </cell>
          <cell r="L22">
            <v>86</v>
          </cell>
          <cell r="M22" t="str">
            <v>천</v>
          </cell>
          <cell r="N22" t="str">
            <v>박천석 외3인</v>
          </cell>
          <cell r="O22" t="str">
            <v>문경군 호계면 선암동 39</v>
          </cell>
          <cell r="V22">
            <v>0</v>
          </cell>
        </row>
        <row r="23">
          <cell r="A23" t="str">
            <v>실1</v>
          </cell>
          <cell r="B23">
            <v>17</v>
          </cell>
          <cell r="C23" t="str">
            <v>37-2</v>
          </cell>
          <cell r="D23" t="str">
            <v>37-4</v>
          </cell>
          <cell r="E23" t="str">
            <v>천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1802</v>
          </cell>
          <cell r="L23">
            <v>893</v>
          </cell>
          <cell r="M23" t="str">
            <v>전</v>
          </cell>
          <cell r="N23" t="str">
            <v>채분임</v>
          </cell>
          <cell r="O23" t="str">
            <v>대조리 617</v>
          </cell>
          <cell r="S23" t="str">
            <v>O</v>
          </cell>
          <cell r="V23" t="str">
            <v>미등기</v>
          </cell>
        </row>
        <row r="24">
          <cell r="A24" t="str">
            <v>실2</v>
          </cell>
          <cell r="B24">
            <v>18</v>
          </cell>
          <cell r="C24" t="str">
            <v>37-3</v>
          </cell>
          <cell r="D24" t="str">
            <v>37-8</v>
          </cell>
          <cell r="E24" t="str">
            <v>천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2251</v>
          </cell>
          <cell r="L24">
            <v>2251</v>
          </cell>
          <cell r="M24" t="str">
            <v>전</v>
          </cell>
          <cell r="N24" t="str">
            <v>채분임</v>
          </cell>
          <cell r="O24" t="str">
            <v>대조리 617</v>
          </cell>
          <cell r="S24" t="str">
            <v>O</v>
          </cell>
          <cell r="V24" t="str">
            <v>미등기</v>
          </cell>
        </row>
        <row r="25">
          <cell r="A25" t="str">
            <v>실3</v>
          </cell>
          <cell r="B25">
            <v>19</v>
          </cell>
          <cell r="C25" t="str">
            <v>38-3</v>
          </cell>
          <cell r="E25" t="str">
            <v>천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946</v>
          </cell>
          <cell r="L25">
            <v>428</v>
          </cell>
          <cell r="M25" t="str">
            <v>전</v>
          </cell>
          <cell r="N25" t="str">
            <v>윤재영</v>
          </cell>
          <cell r="O25" t="str">
            <v>대조리 499</v>
          </cell>
          <cell r="S25" t="str">
            <v>O</v>
          </cell>
          <cell r="V25">
            <v>0</v>
          </cell>
        </row>
        <row r="26">
          <cell r="A26" t="str">
            <v>실4</v>
          </cell>
          <cell r="B26">
            <v>20</v>
          </cell>
          <cell r="C26" t="str">
            <v>38-4</v>
          </cell>
          <cell r="E26" t="str">
            <v>천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1247</v>
          </cell>
          <cell r="L26">
            <v>1247</v>
          </cell>
          <cell r="M26" t="str">
            <v>전</v>
          </cell>
          <cell r="N26" t="str">
            <v>윤재영</v>
          </cell>
          <cell r="O26" t="str">
            <v>대조리 499</v>
          </cell>
          <cell r="S26" t="str">
            <v>O</v>
          </cell>
          <cell r="V26">
            <v>0</v>
          </cell>
        </row>
        <row r="27">
          <cell r="A27" t="str">
            <v>천2</v>
          </cell>
          <cell r="B27">
            <v>21</v>
          </cell>
          <cell r="C27" t="str">
            <v>38-7</v>
          </cell>
          <cell r="E27" t="str">
            <v>천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538</v>
          </cell>
          <cell r="L27">
            <v>92</v>
          </cell>
          <cell r="M27" t="str">
            <v>천</v>
          </cell>
          <cell r="N27" t="str">
            <v>상주시</v>
          </cell>
          <cell r="V27">
            <v>0</v>
          </cell>
        </row>
        <row r="28">
          <cell r="A28" t="str">
            <v>농6</v>
          </cell>
          <cell r="B28">
            <v>22</v>
          </cell>
          <cell r="C28" t="str">
            <v>108-1</v>
          </cell>
          <cell r="D28" t="str">
            <v>108-3</v>
          </cell>
          <cell r="E28" t="str">
            <v>답</v>
          </cell>
          <cell r="F28">
            <v>0</v>
          </cell>
          <cell r="G28" t="str">
            <v>O</v>
          </cell>
          <cell r="H28">
            <v>0</v>
          </cell>
          <cell r="I28">
            <v>0</v>
          </cell>
          <cell r="J28">
            <v>684</v>
          </cell>
          <cell r="L28">
            <v>318</v>
          </cell>
          <cell r="M28" t="str">
            <v>답</v>
          </cell>
          <cell r="N28" t="str">
            <v>박필순</v>
          </cell>
          <cell r="O28" t="str">
            <v>함창읍 나한리 96</v>
          </cell>
          <cell r="S28" t="str">
            <v>O</v>
          </cell>
          <cell r="V28">
            <v>0</v>
          </cell>
        </row>
        <row r="29">
          <cell r="A29" t="str">
            <v>미표기</v>
          </cell>
          <cell r="B29">
            <v>23</v>
          </cell>
          <cell r="C29" t="str">
            <v>108-2</v>
          </cell>
          <cell r="E29" t="str">
            <v>도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17</v>
          </cell>
          <cell r="L29">
            <v>17</v>
          </cell>
          <cell r="M29" t="str">
            <v>도</v>
          </cell>
          <cell r="N29" t="str">
            <v>김인식</v>
          </cell>
          <cell r="O29">
            <v>150</v>
          </cell>
          <cell r="V29">
            <v>0</v>
          </cell>
        </row>
        <row r="30">
          <cell r="A30" t="str">
            <v>농7</v>
          </cell>
          <cell r="B30">
            <v>24</v>
          </cell>
          <cell r="C30" t="str">
            <v>113-1</v>
          </cell>
          <cell r="E30" t="str">
            <v>답</v>
          </cell>
          <cell r="F30">
            <v>0</v>
          </cell>
          <cell r="G30" t="str">
            <v>O</v>
          </cell>
          <cell r="H30">
            <v>0</v>
          </cell>
          <cell r="I30">
            <v>0</v>
          </cell>
          <cell r="J30">
            <v>1345</v>
          </cell>
          <cell r="L30">
            <v>1345</v>
          </cell>
          <cell r="M30" t="str">
            <v>답</v>
          </cell>
          <cell r="N30" t="str">
            <v>김형열</v>
          </cell>
          <cell r="O30">
            <v>91</v>
          </cell>
          <cell r="S30" t="str">
            <v>O</v>
          </cell>
          <cell r="V30">
            <v>0</v>
          </cell>
        </row>
        <row r="31">
          <cell r="A31" t="str">
            <v>실5</v>
          </cell>
          <cell r="B31">
            <v>25</v>
          </cell>
          <cell r="C31" t="str">
            <v>113-2</v>
          </cell>
          <cell r="E31" t="str">
            <v>천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2066</v>
          </cell>
          <cell r="L31">
            <v>2066</v>
          </cell>
          <cell r="M31" t="str">
            <v>전</v>
          </cell>
          <cell r="N31" t="str">
            <v>김형열</v>
          </cell>
          <cell r="O31">
            <v>91</v>
          </cell>
          <cell r="S31" t="str">
            <v>O</v>
          </cell>
          <cell r="V31">
            <v>0</v>
          </cell>
        </row>
        <row r="32">
          <cell r="A32" t="str">
            <v>미표기</v>
          </cell>
          <cell r="B32">
            <v>26</v>
          </cell>
          <cell r="C32" t="str">
            <v>113-4</v>
          </cell>
          <cell r="E32" t="str">
            <v>도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40</v>
          </cell>
          <cell r="L32">
            <v>40</v>
          </cell>
          <cell r="M32" t="str">
            <v>도</v>
          </cell>
          <cell r="N32" t="str">
            <v>김형열</v>
          </cell>
          <cell r="O32">
            <v>91</v>
          </cell>
          <cell r="V32" t="str">
            <v>미등기</v>
          </cell>
        </row>
        <row r="33">
          <cell r="A33" t="str">
            <v>농8</v>
          </cell>
          <cell r="B33">
            <v>27</v>
          </cell>
          <cell r="C33" t="str">
            <v>113-5</v>
          </cell>
          <cell r="D33" t="str">
            <v>113-7</v>
          </cell>
          <cell r="E33" t="str">
            <v>답</v>
          </cell>
          <cell r="F33">
            <v>0</v>
          </cell>
          <cell r="G33" t="str">
            <v>O</v>
          </cell>
          <cell r="H33">
            <v>0</v>
          </cell>
          <cell r="I33">
            <v>0</v>
          </cell>
          <cell r="J33">
            <v>1322</v>
          </cell>
          <cell r="L33">
            <v>547</v>
          </cell>
          <cell r="M33" t="str">
            <v>답</v>
          </cell>
          <cell r="N33" t="str">
            <v>김형열</v>
          </cell>
          <cell r="O33" t="str">
            <v>나한리91</v>
          </cell>
          <cell r="S33" t="str">
            <v>O</v>
          </cell>
          <cell r="V33">
            <v>0</v>
          </cell>
        </row>
        <row r="34">
          <cell r="A34" t="str">
            <v>농9</v>
          </cell>
          <cell r="B34">
            <v>28</v>
          </cell>
          <cell r="C34" t="str">
            <v>113-6</v>
          </cell>
          <cell r="D34" t="str">
            <v>113-8</v>
          </cell>
          <cell r="E34" t="str">
            <v>답</v>
          </cell>
          <cell r="F34">
            <v>0</v>
          </cell>
          <cell r="G34" t="str">
            <v>O</v>
          </cell>
          <cell r="H34">
            <v>0</v>
          </cell>
          <cell r="I34">
            <v>0</v>
          </cell>
          <cell r="J34">
            <v>2122</v>
          </cell>
          <cell r="L34">
            <v>633</v>
          </cell>
          <cell r="M34" t="str">
            <v>답</v>
          </cell>
          <cell r="N34" t="str">
            <v>권영천</v>
          </cell>
          <cell r="O34">
            <v>187</v>
          </cell>
          <cell r="S34" t="str">
            <v>O</v>
          </cell>
          <cell r="V34">
            <v>0</v>
          </cell>
        </row>
        <row r="35">
          <cell r="A35" t="str">
            <v>천3</v>
          </cell>
          <cell r="B35">
            <v>29</v>
          </cell>
          <cell r="C35" t="str">
            <v>114-1</v>
          </cell>
          <cell r="E35" t="str">
            <v>천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1002</v>
          </cell>
          <cell r="L35">
            <v>812</v>
          </cell>
          <cell r="M35" t="str">
            <v>천</v>
          </cell>
          <cell r="N35" t="str">
            <v>안병욱</v>
          </cell>
          <cell r="O35" t="str">
            <v>대조리503</v>
          </cell>
          <cell r="V35" t="str">
            <v>미등기</v>
          </cell>
        </row>
        <row r="36">
          <cell r="A36" t="str">
            <v>미표기</v>
          </cell>
          <cell r="B36">
            <v>30</v>
          </cell>
          <cell r="C36" t="str">
            <v>114-2</v>
          </cell>
          <cell r="E36" t="str">
            <v>도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53</v>
          </cell>
          <cell r="L36">
            <v>23</v>
          </cell>
          <cell r="M36" t="str">
            <v>도</v>
          </cell>
          <cell r="N36" t="str">
            <v>안병욱</v>
          </cell>
          <cell r="O36" t="str">
            <v>대조리503</v>
          </cell>
          <cell r="V36" t="str">
            <v>미등기</v>
          </cell>
        </row>
        <row r="37">
          <cell r="A37" t="str">
            <v>농10</v>
          </cell>
          <cell r="B37">
            <v>31</v>
          </cell>
          <cell r="C37">
            <v>115</v>
          </cell>
          <cell r="E37" t="str">
            <v>답</v>
          </cell>
          <cell r="F37">
            <v>0</v>
          </cell>
          <cell r="G37" t="str">
            <v>O</v>
          </cell>
          <cell r="H37">
            <v>0</v>
          </cell>
          <cell r="I37">
            <v>0</v>
          </cell>
          <cell r="J37">
            <v>2453</v>
          </cell>
          <cell r="L37">
            <v>2453</v>
          </cell>
          <cell r="M37" t="str">
            <v>답</v>
          </cell>
          <cell r="N37" t="str">
            <v>장종진</v>
          </cell>
          <cell r="O37" t="str">
            <v>대조리415</v>
          </cell>
          <cell r="S37" t="str">
            <v>O</v>
          </cell>
          <cell r="V37">
            <v>0</v>
          </cell>
        </row>
        <row r="38">
          <cell r="A38" t="str">
            <v>농11</v>
          </cell>
          <cell r="B38">
            <v>32</v>
          </cell>
          <cell r="C38">
            <v>116</v>
          </cell>
          <cell r="D38" t="str">
            <v>116-1</v>
          </cell>
          <cell r="E38" t="str">
            <v>답</v>
          </cell>
          <cell r="F38">
            <v>0</v>
          </cell>
          <cell r="G38" t="str">
            <v>O</v>
          </cell>
          <cell r="H38">
            <v>0</v>
          </cell>
          <cell r="I38">
            <v>0</v>
          </cell>
          <cell r="J38">
            <v>1160</v>
          </cell>
          <cell r="L38">
            <v>647</v>
          </cell>
          <cell r="M38" t="str">
            <v>답</v>
          </cell>
          <cell r="N38" t="str">
            <v>김태선</v>
          </cell>
          <cell r="O38" t="str">
            <v>대조리505</v>
          </cell>
          <cell r="U38" t="str">
            <v>O</v>
          </cell>
          <cell r="V38">
            <v>0</v>
          </cell>
        </row>
        <row r="39">
          <cell r="A39" t="str">
            <v>농12</v>
          </cell>
          <cell r="B39">
            <v>33</v>
          </cell>
          <cell r="C39">
            <v>117</v>
          </cell>
          <cell r="E39" t="str">
            <v>답</v>
          </cell>
          <cell r="F39">
            <v>0</v>
          </cell>
          <cell r="G39" t="str">
            <v>O</v>
          </cell>
          <cell r="H39">
            <v>0</v>
          </cell>
          <cell r="I39">
            <v>0</v>
          </cell>
          <cell r="J39">
            <v>175</v>
          </cell>
          <cell r="L39">
            <v>175</v>
          </cell>
          <cell r="M39" t="str">
            <v>답</v>
          </cell>
          <cell r="N39" t="str">
            <v>김태선</v>
          </cell>
          <cell r="O39" t="str">
            <v>대조리505</v>
          </cell>
          <cell r="S39" t="str">
            <v>O</v>
          </cell>
          <cell r="V39">
            <v>0</v>
          </cell>
        </row>
        <row r="40">
          <cell r="A40" t="str">
            <v>농13</v>
          </cell>
          <cell r="B40">
            <v>34</v>
          </cell>
          <cell r="C40" t="str">
            <v>118-1</v>
          </cell>
          <cell r="E40" t="str">
            <v>답</v>
          </cell>
          <cell r="F40">
            <v>0</v>
          </cell>
          <cell r="G40" t="str">
            <v>O</v>
          </cell>
          <cell r="H40">
            <v>0</v>
          </cell>
          <cell r="I40">
            <v>0</v>
          </cell>
          <cell r="J40">
            <v>846</v>
          </cell>
          <cell r="L40">
            <v>846</v>
          </cell>
          <cell r="M40" t="str">
            <v>답</v>
          </cell>
          <cell r="N40" t="str">
            <v>박무웅</v>
          </cell>
          <cell r="O40">
            <v>89</v>
          </cell>
          <cell r="P40" t="str">
            <v>함창단위농협</v>
          </cell>
          <cell r="Q40" t="str">
            <v>상주군 함창읍 구향리 142-4</v>
          </cell>
          <cell r="R40" t="str">
            <v>근저당</v>
          </cell>
          <cell r="S40" t="str">
            <v>O</v>
          </cell>
          <cell r="V40">
            <v>0</v>
          </cell>
        </row>
        <row r="41">
          <cell r="A41" t="str">
            <v>천4</v>
          </cell>
          <cell r="B41">
            <v>35</v>
          </cell>
          <cell r="C41" t="str">
            <v>118-2</v>
          </cell>
          <cell r="E41" t="str">
            <v>천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631</v>
          </cell>
          <cell r="L41">
            <v>631</v>
          </cell>
          <cell r="M41" t="str">
            <v>천</v>
          </cell>
          <cell r="N41" t="str">
            <v>박무웅</v>
          </cell>
          <cell r="O41">
            <v>89</v>
          </cell>
          <cell r="V41">
            <v>0</v>
          </cell>
        </row>
        <row r="42">
          <cell r="A42" t="str">
            <v>농14</v>
          </cell>
          <cell r="B42">
            <v>36</v>
          </cell>
          <cell r="C42" t="str">
            <v>118-3</v>
          </cell>
          <cell r="E42" t="str">
            <v>답</v>
          </cell>
          <cell r="F42">
            <v>0</v>
          </cell>
          <cell r="G42" t="str">
            <v>O</v>
          </cell>
          <cell r="H42">
            <v>0</v>
          </cell>
          <cell r="I42">
            <v>0</v>
          </cell>
          <cell r="J42">
            <v>826</v>
          </cell>
          <cell r="L42">
            <v>826</v>
          </cell>
          <cell r="M42" t="str">
            <v>답</v>
          </cell>
          <cell r="N42" t="str">
            <v>박무웅</v>
          </cell>
          <cell r="O42">
            <v>89</v>
          </cell>
          <cell r="P42" t="str">
            <v>함창단위농협</v>
          </cell>
          <cell r="Q42" t="str">
            <v>상주군 함창읍 구향리 142-4</v>
          </cell>
          <cell r="R42" t="str">
            <v>근저당</v>
          </cell>
          <cell r="S42" t="str">
            <v>O</v>
          </cell>
          <cell r="V42">
            <v>0</v>
          </cell>
        </row>
        <row r="43">
          <cell r="A43" t="str">
            <v>미표기</v>
          </cell>
          <cell r="B43">
            <v>37</v>
          </cell>
          <cell r="C43" t="str">
            <v>118-5</v>
          </cell>
          <cell r="E43" t="str">
            <v>도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60</v>
          </cell>
          <cell r="L43">
            <v>60</v>
          </cell>
          <cell r="M43" t="str">
            <v>도</v>
          </cell>
          <cell r="N43" t="str">
            <v>김종열</v>
          </cell>
          <cell r="O43">
            <v>95</v>
          </cell>
          <cell r="V43">
            <v>0</v>
          </cell>
        </row>
        <row r="44">
          <cell r="A44" t="str">
            <v>농15</v>
          </cell>
          <cell r="B44">
            <v>38</v>
          </cell>
          <cell r="C44" t="str">
            <v>119-1</v>
          </cell>
          <cell r="D44" t="str">
            <v>119-6</v>
          </cell>
          <cell r="E44" t="str">
            <v>답</v>
          </cell>
          <cell r="F44">
            <v>0</v>
          </cell>
          <cell r="G44" t="str">
            <v>O</v>
          </cell>
          <cell r="H44">
            <v>0</v>
          </cell>
          <cell r="I44">
            <v>0</v>
          </cell>
          <cell r="J44">
            <v>1818</v>
          </cell>
          <cell r="L44">
            <v>729</v>
          </cell>
          <cell r="M44" t="str">
            <v>답</v>
          </cell>
          <cell r="N44" t="str">
            <v>권영천</v>
          </cell>
          <cell r="O44">
            <v>187</v>
          </cell>
          <cell r="S44" t="str">
            <v>O</v>
          </cell>
          <cell r="V44">
            <v>0</v>
          </cell>
        </row>
        <row r="45">
          <cell r="A45" t="str">
            <v>미표기</v>
          </cell>
          <cell r="B45">
            <v>39</v>
          </cell>
          <cell r="C45" t="str">
            <v>119-4</v>
          </cell>
          <cell r="E45" t="str">
            <v>도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60</v>
          </cell>
          <cell r="L45">
            <v>60</v>
          </cell>
          <cell r="M45" t="str">
            <v>도</v>
          </cell>
          <cell r="N45" t="str">
            <v>이목식</v>
          </cell>
          <cell r="O45">
            <v>147</v>
          </cell>
          <cell r="V45">
            <v>0</v>
          </cell>
        </row>
        <row r="46">
          <cell r="A46" t="str">
            <v>농16</v>
          </cell>
          <cell r="B46">
            <v>40</v>
          </cell>
          <cell r="C46" t="str">
            <v>120-1</v>
          </cell>
          <cell r="E46" t="str">
            <v>답</v>
          </cell>
          <cell r="F46">
            <v>0</v>
          </cell>
          <cell r="G46" t="str">
            <v>O</v>
          </cell>
          <cell r="H46">
            <v>0</v>
          </cell>
          <cell r="I46">
            <v>0</v>
          </cell>
          <cell r="J46">
            <v>638</v>
          </cell>
          <cell r="L46">
            <v>638</v>
          </cell>
          <cell r="M46" t="str">
            <v>답</v>
          </cell>
          <cell r="N46" t="str">
            <v>오길웅</v>
          </cell>
          <cell r="O46">
            <v>96</v>
          </cell>
          <cell r="S46" t="str">
            <v>O</v>
          </cell>
          <cell r="V46">
            <v>0</v>
          </cell>
        </row>
        <row r="47">
          <cell r="A47" t="str">
            <v>농17</v>
          </cell>
          <cell r="B47">
            <v>41</v>
          </cell>
          <cell r="C47" t="str">
            <v>120-2</v>
          </cell>
          <cell r="E47" t="str">
            <v>답</v>
          </cell>
          <cell r="F47">
            <v>0</v>
          </cell>
          <cell r="G47" t="str">
            <v>O</v>
          </cell>
          <cell r="H47">
            <v>0</v>
          </cell>
          <cell r="I47">
            <v>0</v>
          </cell>
          <cell r="J47">
            <v>509</v>
          </cell>
          <cell r="L47">
            <v>509</v>
          </cell>
          <cell r="M47" t="str">
            <v>답</v>
          </cell>
          <cell r="N47" t="str">
            <v>오길웅</v>
          </cell>
          <cell r="O47">
            <v>96</v>
          </cell>
          <cell r="S47" t="str">
            <v>O</v>
          </cell>
          <cell r="V47">
            <v>0</v>
          </cell>
        </row>
        <row r="48">
          <cell r="A48" t="str">
            <v>천5</v>
          </cell>
          <cell r="B48">
            <v>42</v>
          </cell>
          <cell r="C48" t="str">
            <v>120-3</v>
          </cell>
          <cell r="D48" t="str">
            <v>120-4</v>
          </cell>
          <cell r="E48" t="str">
            <v>천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2136</v>
          </cell>
          <cell r="L48">
            <v>1868</v>
          </cell>
          <cell r="M48" t="str">
            <v>천</v>
          </cell>
          <cell r="N48" t="str">
            <v>오길웅</v>
          </cell>
          <cell r="O48">
            <v>96</v>
          </cell>
          <cell r="V48">
            <v>0</v>
          </cell>
        </row>
        <row r="49">
          <cell r="A49" t="str">
            <v>농18</v>
          </cell>
          <cell r="B49">
            <v>43</v>
          </cell>
          <cell r="C49">
            <v>121</v>
          </cell>
          <cell r="E49" t="str">
            <v>답</v>
          </cell>
          <cell r="F49">
            <v>0</v>
          </cell>
          <cell r="G49" t="str">
            <v>O</v>
          </cell>
          <cell r="H49">
            <v>0</v>
          </cell>
          <cell r="I49">
            <v>0</v>
          </cell>
          <cell r="J49">
            <v>817</v>
          </cell>
          <cell r="L49">
            <v>817</v>
          </cell>
          <cell r="M49" t="str">
            <v>답</v>
          </cell>
          <cell r="N49" t="str">
            <v>박정상 외4인</v>
          </cell>
          <cell r="O49">
            <v>417</v>
          </cell>
          <cell r="U49" t="str">
            <v>O</v>
          </cell>
          <cell r="V49">
            <v>0</v>
          </cell>
        </row>
        <row r="50">
          <cell r="A50" t="str">
            <v>농19</v>
          </cell>
          <cell r="B50">
            <v>44</v>
          </cell>
          <cell r="C50" t="str">
            <v>122</v>
          </cell>
          <cell r="D50" t="str">
            <v>122-1</v>
          </cell>
          <cell r="E50" t="str">
            <v>전</v>
          </cell>
          <cell r="F50" t="str">
            <v>O</v>
          </cell>
          <cell r="G50">
            <v>0</v>
          </cell>
          <cell r="H50">
            <v>0</v>
          </cell>
          <cell r="I50">
            <v>0</v>
          </cell>
          <cell r="J50">
            <v>460</v>
          </cell>
          <cell r="L50">
            <v>137</v>
          </cell>
          <cell r="M50" t="str">
            <v>전</v>
          </cell>
          <cell r="N50" t="str">
            <v>권영천</v>
          </cell>
          <cell r="O50">
            <v>187</v>
          </cell>
          <cell r="P50" t="str">
            <v>함창단위농협</v>
          </cell>
          <cell r="Q50" t="str">
            <v>상주군 함창읍 구향리 142-4</v>
          </cell>
          <cell r="R50" t="str">
            <v>근저당</v>
          </cell>
          <cell r="U50" t="str">
            <v>O</v>
          </cell>
          <cell r="V50">
            <v>0</v>
          </cell>
        </row>
        <row r="51">
          <cell r="A51" t="str">
            <v>농20</v>
          </cell>
          <cell r="B51">
            <v>45</v>
          </cell>
          <cell r="C51">
            <v>123</v>
          </cell>
          <cell r="D51" t="str">
            <v>123-1</v>
          </cell>
          <cell r="E51" t="str">
            <v>답</v>
          </cell>
          <cell r="F51">
            <v>0</v>
          </cell>
          <cell r="G51" t="str">
            <v>O</v>
          </cell>
          <cell r="H51">
            <v>0</v>
          </cell>
          <cell r="I51">
            <v>0</v>
          </cell>
          <cell r="J51">
            <v>4638</v>
          </cell>
          <cell r="L51">
            <v>153</v>
          </cell>
          <cell r="M51" t="str">
            <v>답</v>
          </cell>
          <cell r="N51" t="str">
            <v>권영천</v>
          </cell>
          <cell r="O51">
            <v>187</v>
          </cell>
          <cell r="P51" t="str">
            <v>함창단위농협</v>
          </cell>
          <cell r="Q51" t="str">
            <v>상주군 함창읍 구향리 142-4</v>
          </cell>
          <cell r="R51" t="str">
            <v>근저당</v>
          </cell>
          <cell r="S51" t="str">
            <v>O</v>
          </cell>
          <cell r="V51">
            <v>0</v>
          </cell>
        </row>
        <row r="52">
          <cell r="A52" t="str">
            <v>농21</v>
          </cell>
          <cell r="B52">
            <v>46</v>
          </cell>
          <cell r="C52">
            <v>124</v>
          </cell>
          <cell r="D52" t="str">
            <v>124-1</v>
          </cell>
          <cell r="E52" t="str">
            <v>답</v>
          </cell>
          <cell r="F52">
            <v>0</v>
          </cell>
          <cell r="G52" t="str">
            <v>O</v>
          </cell>
          <cell r="H52">
            <v>0</v>
          </cell>
          <cell r="I52">
            <v>0</v>
          </cell>
          <cell r="J52">
            <v>7421</v>
          </cell>
          <cell r="L52">
            <v>6208</v>
          </cell>
          <cell r="M52" t="str">
            <v>답</v>
          </cell>
          <cell r="N52" t="str">
            <v>이영재 외1인</v>
          </cell>
          <cell r="O52">
            <v>147</v>
          </cell>
          <cell r="S52" t="str">
            <v>O</v>
          </cell>
          <cell r="V52">
            <v>0</v>
          </cell>
        </row>
        <row r="53">
          <cell r="A53" t="str">
            <v>농22</v>
          </cell>
          <cell r="B53">
            <v>47</v>
          </cell>
          <cell r="C53" t="str">
            <v>125-1</v>
          </cell>
          <cell r="D53" t="str">
            <v>125-3</v>
          </cell>
          <cell r="E53" t="str">
            <v>전</v>
          </cell>
          <cell r="F53" t="str">
            <v>O</v>
          </cell>
          <cell r="G53">
            <v>0</v>
          </cell>
          <cell r="H53">
            <v>0</v>
          </cell>
          <cell r="I53">
            <v>0</v>
          </cell>
          <cell r="J53">
            <v>1851</v>
          </cell>
          <cell r="L53">
            <v>717</v>
          </cell>
          <cell r="M53" t="str">
            <v>전</v>
          </cell>
          <cell r="N53" t="str">
            <v>김칠성</v>
          </cell>
          <cell r="O53">
            <v>150</v>
          </cell>
          <cell r="U53" t="str">
            <v>O</v>
          </cell>
          <cell r="V53" t="str">
            <v>미등기</v>
          </cell>
        </row>
        <row r="54">
          <cell r="A54" t="str">
            <v>농23</v>
          </cell>
          <cell r="B54">
            <v>48</v>
          </cell>
          <cell r="C54">
            <v>126</v>
          </cell>
          <cell r="D54" t="str">
            <v>126-1</v>
          </cell>
          <cell r="E54" t="str">
            <v>답</v>
          </cell>
          <cell r="F54">
            <v>0</v>
          </cell>
          <cell r="G54" t="str">
            <v>O</v>
          </cell>
          <cell r="H54">
            <v>0</v>
          </cell>
          <cell r="I54">
            <v>0</v>
          </cell>
          <cell r="J54">
            <v>347</v>
          </cell>
          <cell r="L54">
            <v>35</v>
          </cell>
          <cell r="M54" t="str">
            <v>답</v>
          </cell>
          <cell r="N54" t="str">
            <v>김칠성</v>
          </cell>
          <cell r="O54">
            <v>150</v>
          </cell>
          <cell r="U54" t="str">
            <v>O</v>
          </cell>
          <cell r="V54">
            <v>0</v>
          </cell>
        </row>
        <row r="55">
          <cell r="A55" t="str">
            <v>농24</v>
          </cell>
          <cell r="B55">
            <v>49</v>
          </cell>
          <cell r="C55">
            <v>127</v>
          </cell>
          <cell r="D55" t="str">
            <v>127-1</v>
          </cell>
          <cell r="E55" t="str">
            <v>답</v>
          </cell>
          <cell r="F55">
            <v>0</v>
          </cell>
          <cell r="G55" t="str">
            <v>O</v>
          </cell>
          <cell r="H55">
            <v>0</v>
          </cell>
          <cell r="I55">
            <v>0</v>
          </cell>
          <cell r="J55">
            <v>142</v>
          </cell>
          <cell r="L55">
            <v>11</v>
          </cell>
          <cell r="M55" t="str">
            <v>답</v>
          </cell>
          <cell r="N55" t="str">
            <v>김칠성</v>
          </cell>
          <cell r="O55">
            <v>150</v>
          </cell>
          <cell r="U55" t="str">
            <v>O</v>
          </cell>
          <cell r="V55">
            <v>0</v>
          </cell>
        </row>
        <row r="56">
          <cell r="A56" t="str">
            <v>농25</v>
          </cell>
          <cell r="B56">
            <v>50</v>
          </cell>
          <cell r="C56">
            <v>131</v>
          </cell>
          <cell r="D56" t="str">
            <v>131-1</v>
          </cell>
          <cell r="E56" t="str">
            <v>답</v>
          </cell>
          <cell r="F56">
            <v>0</v>
          </cell>
          <cell r="G56" t="str">
            <v>O</v>
          </cell>
          <cell r="H56">
            <v>0</v>
          </cell>
          <cell r="I56">
            <v>0</v>
          </cell>
          <cell r="J56">
            <v>2053</v>
          </cell>
          <cell r="L56">
            <v>141</v>
          </cell>
          <cell r="M56" t="str">
            <v>답</v>
          </cell>
          <cell r="N56" t="str">
            <v>채홍갑</v>
          </cell>
          <cell r="O56" t="str">
            <v>점촌시 모전동 62-1</v>
          </cell>
          <cell r="S56" t="str">
            <v>O</v>
          </cell>
          <cell r="V56">
            <v>0</v>
          </cell>
        </row>
        <row r="57">
          <cell r="A57" t="str">
            <v>농26</v>
          </cell>
          <cell r="B57">
            <v>51</v>
          </cell>
          <cell r="C57">
            <v>191</v>
          </cell>
          <cell r="D57" t="str">
            <v>191-1</v>
          </cell>
          <cell r="E57" t="str">
            <v>답</v>
          </cell>
          <cell r="F57">
            <v>0</v>
          </cell>
          <cell r="G57" t="str">
            <v>O</v>
          </cell>
          <cell r="H57">
            <v>0</v>
          </cell>
          <cell r="I57">
            <v>0</v>
          </cell>
          <cell r="J57">
            <v>1931</v>
          </cell>
          <cell r="L57">
            <v>1384</v>
          </cell>
          <cell r="M57" t="str">
            <v>답</v>
          </cell>
          <cell r="N57" t="str">
            <v>김태윤</v>
          </cell>
          <cell r="O57" t="str">
            <v>대조리495</v>
          </cell>
          <cell r="U57" t="str">
            <v>O</v>
          </cell>
          <cell r="V57">
            <v>0</v>
          </cell>
        </row>
        <row r="58">
          <cell r="A58" t="str">
            <v>농27</v>
          </cell>
          <cell r="B58">
            <v>52</v>
          </cell>
          <cell r="C58">
            <v>193</v>
          </cell>
          <cell r="E58" t="str">
            <v>전</v>
          </cell>
          <cell r="F58" t="str">
            <v>O</v>
          </cell>
          <cell r="G58">
            <v>0</v>
          </cell>
          <cell r="H58">
            <v>0</v>
          </cell>
          <cell r="I58">
            <v>0</v>
          </cell>
          <cell r="J58">
            <v>205</v>
          </cell>
          <cell r="L58">
            <v>205</v>
          </cell>
          <cell r="M58" t="str">
            <v>전</v>
          </cell>
          <cell r="N58" t="str">
            <v>김철만</v>
          </cell>
          <cell r="O58" t="str">
            <v>함창읍 대조리 502</v>
          </cell>
          <cell r="U58" t="str">
            <v>O</v>
          </cell>
          <cell r="V58">
            <v>0</v>
          </cell>
        </row>
        <row r="59">
          <cell r="A59" t="str">
            <v>임11</v>
          </cell>
          <cell r="B59">
            <v>53</v>
          </cell>
          <cell r="C59">
            <v>194</v>
          </cell>
          <cell r="E59" t="str">
            <v>임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99</v>
          </cell>
          <cell r="L59">
            <v>99</v>
          </cell>
          <cell r="M59" t="str">
            <v>임</v>
          </cell>
          <cell r="N59" t="str">
            <v>이춘보</v>
          </cell>
          <cell r="O59" t="str">
            <v>나한리</v>
          </cell>
          <cell r="T59" t="str">
            <v>O</v>
          </cell>
          <cell r="V59" t="str">
            <v>미등기</v>
          </cell>
        </row>
        <row r="60">
          <cell r="A60" t="str">
            <v>농28</v>
          </cell>
          <cell r="B60">
            <v>54</v>
          </cell>
          <cell r="C60" t="str">
            <v>195</v>
          </cell>
          <cell r="D60" t="str">
            <v>195-1</v>
          </cell>
          <cell r="E60" t="str">
            <v>전</v>
          </cell>
          <cell r="F60" t="str">
            <v>O</v>
          </cell>
          <cell r="G60">
            <v>0</v>
          </cell>
          <cell r="H60">
            <v>0</v>
          </cell>
          <cell r="I60">
            <v>0</v>
          </cell>
          <cell r="J60">
            <v>129</v>
          </cell>
          <cell r="L60">
            <v>34</v>
          </cell>
          <cell r="M60" t="str">
            <v>전</v>
          </cell>
          <cell r="N60" t="str">
            <v>권창경</v>
          </cell>
          <cell r="O60">
            <v>91</v>
          </cell>
          <cell r="U60" t="str">
            <v>O</v>
          </cell>
          <cell r="V60">
            <v>0</v>
          </cell>
        </row>
        <row r="61">
          <cell r="A61" t="str">
            <v>농29</v>
          </cell>
          <cell r="B61">
            <v>55</v>
          </cell>
          <cell r="C61" t="str">
            <v>199</v>
          </cell>
          <cell r="D61" t="str">
            <v>199-1</v>
          </cell>
          <cell r="E61" t="str">
            <v>전</v>
          </cell>
          <cell r="F61" t="str">
            <v>O</v>
          </cell>
          <cell r="G61">
            <v>0</v>
          </cell>
          <cell r="H61">
            <v>0</v>
          </cell>
          <cell r="I61">
            <v>0</v>
          </cell>
          <cell r="J61">
            <v>1557</v>
          </cell>
          <cell r="L61">
            <v>274</v>
          </cell>
          <cell r="M61" t="str">
            <v>전</v>
          </cell>
          <cell r="N61" t="str">
            <v>황억섭</v>
          </cell>
          <cell r="O61">
            <v>148</v>
          </cell>
          <cell r="U61" t="str">
            <v>O</v>
          </cell>
          <cell r="V61">
            <v>0</v>
          </cell>
        </row>
        <row r="62">
          <cell r="A62" t="str">
            <v>농30</v>
          </cell>
          <cell r="B62">
            <v>56</v>
          </cell>
          <cell r="C62" t="str">
            <v>200</v>
          </cell>
          <cell r="D62" t="str">
            <v>200-1</v>
          </cell>
          <cell r="E62" t="str">
            <v>전</v>
          </cell>
          <cell r="F62" t="str">
            <v>O</v>
          </cell>
          <cell r="G62">
            <v>0</v>
          </cell>
          <cell r="H62">
            <v>0</v>
          </cell>
          <cell r="I62">
            <v>0</v>
          </cell>
          <cell r="J62">
            <v>883</v>
          </cell>
          <cell r="L62">
            <v>32</v>
          </cell>
          <cell r="M62" t="str">
            <v>전</v>
          </cell>
          <cell r="N62" t="str">
            <v>김창술</v>
          </cell>
          <cell r="O62">
            <v>148</v>
          </cell>
          <cell r="U62" t="str">
            <v>O</v>
          </cell>
          <cell r="V62">
            <v>0</v>
          </cell>
        </row>
        <row r="63">
          <cell r="A63" t="str">
            <v>농31</v>
          </cell>
          <cell r="B63">
            <v>57</v>
          </cell>
          <cell r="C63">
            <v>203</v>
          </cell>
          <cell r="D63" t="str">
            <v>203-1</v>
          </cell>
          <cell r="E63" t="str">
            <v>전</v>
          </cell>
          <cell r="F63" t="str">
            <v>O</v>
          </cell>
          <cell r="G63">
            <v>0</v>
          </cell>
          <cell r="H63">
            <v>0</v>
          </cell>
          <cell r="I63">
            <v>0</v>
          </cell>
          <cell r="J63">
            <v>1104</v>
          </cell>
          <cell r="L63">
            <v>883</v>
          </cell>
          <cell r="M63" t="str">
            <v>전</v>
          </cell>
          <cell r="N63" t="str">
            <v>윤영길</v>
          </cell>
          <cell r="O63" t="str">
            <v>대조리 500</v>
          </cell>
          <cell r="U63" t="str">
            <v>O</v>
          </cell>
          <cell r="V63">
            <v>0</v>
          </cell>
        </row>
        <row r="64">
          <cell r="A64" t="str">
            <v>농32</v>
          </cell>
          <cell r="B64">
            <v>58</v>
          </cell>
          <cell r="C64">
            <v>208</v>
          </cell>
          <cell r="D64" t="str">
            <v>208-1</v>
          </cell>
          <cell r="E64" t="str">
            <v>답</v>
          </cell>
          <cell r="F64">
            <v>0</v>
          </cell>
          <cell r="G64" t="str">
            <v>O</v>
          </cell>
          <cell r="H64">
            <v>0</v>
          </cell>
          <cell r="I64">
            <v>0</v>
          </cell>
          <cell r="J64">
            <v>2975</v>
          </cell>
          <cell r="L64">
            <v>575</v>
          </cell>
          <cell r="M64" t="str">
            <v>답</v>
          </cell>
          <cell r="N64" t="str">
            <v>성주이씨종중</v>
          </cell>
          <cell r="O64" t="str">
            <v>이안면 흑암리 340</v>
          </cell>
          <cell r="U64" t="str">
            <v>O</v>
          </cell>
          <cell r="V64">
            <v>0</v>
          </cell>
        </row>
        <row r="65">
          <cell r="A65" t="str">
            <v>농33</v>
          </cell>
          <cell r="B65">
            <v>59</v>
          </cell>
          <cell r="C65">
            <v>209</v>
          </cell>
          <cell r="E65" t="str">
            <v>답</v>
          </cell>
          <cell r="F65">
            <v>0</v>
          </cell>
          <cell r="G65" t="str">
            <v>O</v>
          </cell>
          <cell r="H65">
            <v>0</v>
          </cell>
          <cell r="I65">
            <v>0</v>
          </cell>
          <cell r="J65">
            <v>4102</v>
          </cell>
          <cell r="L65">
            <v>4102</v>
          </cell>
          <cell r="M65" t="str">
            <v>답</v>
          </cell>
          <cell r="N65" t="str">
            <v>허명수</v>
          </cell>
          <cell r="O65" t="str">
            <v>대조리785</v>
          </cell>
          <cell r="U65" t="str">
            <v>O</v>
          </cell>
          <cell r="V65">
            <v>0</v>
          </cell>
        </row>
        <row r="66">
          <cell r="A66" t="str">
            <v>농34</v>
          </cell>
          <cell r="B66">
            <v>60</v>
          </cell>
          <cell r="C66">
            <v>210</v>
          </cell>
          <cell r="E66" t="str">
            <v>답</v>
          </cell>
          <cell r="F66">
            <v>0</v>
          </cell>
          <cell r="G66" t="str">
            <v>O</v>
          </cell>
          <cell r="H66">
            <v>0</v>
          </cell>
          <cell r="I66">
            <v>0</v>
          </cell>
          <cell r="J66">
            <v>625</v>
          </cell>
          <cell r="L66">
            <v>625</v>
          </cell>
          <cell r="M66" t="str">
            <v>답</v>
          </cell>
          <cell r="N66" t="str">
            <v>황철주</v>
          </cell>
          <cell r="O66">
            <v>96</v>
          </cell>
          <cell r="U66" t="str">
            <v>O</v>
          </cell>
          <cell r="V66">
            <v>0</v>
          </cell>
        </row>
        <row r="67">
          <cell r="A67" t="str">
            <v>농35</v>
          </cell>
          <cell r="B67">
            <v>61</v>
          </cell>
          <cell r="C67">
            <v>211</v>
          </cell>
          <cell r="D67" t="str">
            <v>211-1</v>
          </cell>
          <cell r="E67" t="str">
            <v>답</v>
          </cell>
          <cell r="F67">
            <v>0</v>
          </cell>
          <cell r="G67" t="str">
            <v>O</v>
          </cell>
          <cell r="H67">
            <v>0</v>
          </cell>
          <cell r="I67">
            <v>0</v>
          </cell>
          <cell r="J67">
            <v>4691</v>
          </cell>
          <cell r="L67">
            <v>2182</v>
          </cell>
          <cell r="M67" t="str">
            <v>답</v>
          </cell>
          <cell r="N67" t="str">
            <v>김경달</v>
          </cell>
          <cell r="O67" t="str">
            <v>점촌시 모전동 95-1</v>
          </cell>
          <cell r="U67" t="str">
            <v>O</v>
          </cell>
          <cell r="V67">
            <v>0</v>
          </cell>
        </row>
        <row r="68">
          <cell r="A68" t="str">
            <v>농36</v>
          </cell>
          <cell r="B68">
            <v>62</v>
          </cell>
          <cell r="C68">
            <v>214</v>
          </cell>
          <cell r="D68" t="str">
            <v>214-1</v>
          </cell>
          <cell r="E68" t="str">
            <v>답</v>
          </cell>
          <cell r="F68">
            <v>0</v>
          </cell>
          <cell r="G68" t="str">
            <v>O</v>
          </cell>
          <cell r="H68">
            <v>0</v>
          </cell>
          <cell r="I68">
            <v>0</v>
          </cell>
          <cell r="J68">
            <v>3455</v>
          </cell>
          <cell r="L68">
            <v>1136</v>
          </cell>
          <cell r="M68" t="str">
            <v>답</v>
          </cell>
          <cell r="N68" t="str">
            <v>채홍갑</v>
          </cell>
          <cell r="O68" t="str">
            <v>점촌시 모전동 62-1</v>
          </cell>
          <cell r="U68" t="str">
            <v>O</v>
          </cell>
          <cell r="V68">
            <v>0</v>
          </cell>
        </row>
        <row r="69">
          <cell r="A69" t="str">
            <v>농37</v>
          </cell>
          <cell r="B69">
            <v>63</v>
          </cell>
          <cell r="C69">
            <v>215</v>
          </cell>
          <cell r="D69" t="str">
            <v>215-1</v>
          </cell>
          <cell r="E69" t="str">
            <v>답</v>
          </cell>
          <cell r="F69">
            <v>0</v>
          </cell>
          <cell r="G69" t="str">
            <v>O</v>
          </cell>
          <cell r="H69">
            <v>0</v>
          </cell>
          <cell r="I69">
            <v>0</v>
          </cell>
          <cell r="J69">
            <v>1689</v>
          </cell>
          <cell r="L69">
            <v>639</v>
          </cell>
          <cell r="M69" t="str">
            <v>답</v>
          </cell>
          <cell r="N69" t="str">
            <v>채홍갑</v>
          </cell>
          <cell r="O69" t="str">
            <v>점촌시 모전동 62-1</v>
          </cell>
          <cell r="U69" t="str">
            <v>O</v>
          </cell>
          <cell r="V69">
            <v>0</v>
          </cell>
        </row>
        <row r="70">
          <cell r="A70" t="str">
            <v>농38</v>
          </cell>
          <cell r="B70">
            <v>64</v>
          </cell>
          <cell r="C70" t="str">
            <v>216</v>
          </cell>
          <cell r="D70" t="str">
            <v>216-1</v>
          </cell>
          <cell r="E70" t="str">
            <v>답</v>
          </cell>
          <cell r="F70">
            <v>0</v>
          </cell>
          <cell r="G70" t="str">
            <v>O</v>
          </cell>
          <cell r="H70">
            <v>0</v>
          </cell>
          <cell r="I70">
            <v>0</v>
          </cell>
          <cell r="J70">
            <v>1074</v>
          </cell>
          <cell r="L70">
            <v>500</v>
          </cell>
          <cell r="M70" t="str">
            <v>답</v>
          </cell>
          <cell r="N70" t="str">
            <v>안동권씨
추원제종중</v>
          </cell>
          <cell r="O70" t="str">
            <v>공검면 양정리 430</v>
          </cell>
          <cell r="U70" t="str">
            <v>O</v>
          </cell>
          <cell r="V70">
            <v>0</v>
          </cell>
        </row>
        <row r="71">
          <cell r="A71" t="str">
            <v>농39</v>
          </cell>
          <cell r="B71">
            <v>65</v>
          </cell>
          <cell r="C71">
            <v>217</v>
          </cell>
          <cell r="E71" t="str">
            <v>전</v>
          </cell>
          <cell r="F71" t="str">
            <v>O</v>
          </cell>
          <cell r="G71">
            <v>0</v>
          </cell>
          <cell r="H71">
            <v>0</v>
          </cell>
          <cell r="I71">
            <v>0</v>
          </cell>
          <cell r="J71">
            <v>542</v>
          </cell>
          <cell r="L71">
            <v>542</v>
          </cell>
          <cell r="M71" t="str">
            <v>전</v>
          </cell>
          <cell r="N71" t="str">
            <v>김분석</v>
          </cell>
          <cell r="O71" t="str">
            <v>함창면 대조리 591</v>
          </cell>
          <cell r="U71" t="str">
            <v>O</v>
          </cell>
          <cell r="V71">
            <v>0</v>
          </cell>
        </row>
        <row r="72">
          <cell r="A72" t="str">
            <v>농40</v>
          </cell>
          <cell r="B72">
            <v>66</v>
          </cell>
          <cell r="C72" t="str">
            <v>218</v>
          </cell>
          <cell r="E72" t="str">
            <v>답</v>
          </cell>
          <cell r="F72">
            <v>0</v>
          </cell>
          <cell r="G72" t="str">
            <v>O</v>
          </cell>
          <cell r="H72">
            <v>0</v>
          </cell>
          <cell r="I72">
            <v>0</v>
          </cell>
          <cell r="J72">
            <v>337</v>
          </cell>
          <cell r="L72">
            <v>337</v>
          </cell>
          <cell r="M72" t="str">
            <v>답</v>
          </cell>
          <cell r="N72" t="str">
            <v>김칠성</v>
          </cell>
          <cell r="O72">
            <v>93</v>
          </cell>
          <cell r="U72" t="str">
            <v>O</v>
          </cell>
          <cell r="V72">
            <v>0</v>
          </cell>
        </row>
        <row r="73">
          <cell r="A73" t="str">
            <v>농41</v>
          </cell>
          <cell r="B73">
            <v>67</v>
          </cell>
          <cell r="C73">
            <v>219</v>
          </cell>
          <cell r="D73" t="str">
            <v>219-1</v>
          </cell>
          <cell r="E73" t="str">
            <v>답</v>
          </cell>
          <cell r="F73">
            <v>0</v>
          </cell>
          <cell r="G73" t="str">
            <v>O</v>
          </cell>
          <cell r="H73">
            <v>0</v>
          </cell>
          <cell r="I73">
            <v>0</v>
          </cell>
          <cell r="J73">
            <v>1881</v>
          </cell>
          <cell r="L73">
            <v>649</v>
          </cell>
          <cell r="M73" t="str">
            <v>답</v>
          </cell>
          <cell r="N73" t="str">
            <v>안병수</v>
          </cell>
          <cell r="O73" t="str">
            <v>대조리459</v>
          </cell>
          <cell r="P73" t="str">
            <v>함창단위농협</v>
          </cell>
          <cell r="Q73" t="str">
            <v>상주군 함창읍 구향리 142-4</v>
          </cell>
          <cell r="R73" t="str">
            <v>근저당</v>
          </cell>
          <cell r="U73" t="str">
            <v>O</v>
          </cell>
          <cell r="V73">
            <v>0</v>
          </cell>
        </row>
        <row r="74">
          <cell r="A74" t="str">
            <v>농42</v>
          </cell>
          <cell r="B74">
            <v>68</v>
          </cell>
          <cell r="C74">
            <v>220</v>
          </cell>
          <cell r="D74" t="str">
            <v>220-1</v>
          </cell>
          <cell r="E74" t="str">
            <v>답</v>
          </cell>
          <cell r="F74">
            <v>0</v>
          </cell>
          <cell r="G74" t="str">
            <v>O</v>
          </cell>
          <cell r="H74">
            <v>0</v>
          </cell>
          <cell r="I74">
            <v>0</v>
          </cell>
          <cell r="J74">
            <v>1597</v>
          </cell>
          <cell r="L74">
            <v>685</v>
          </cell>
          <cell r="M74" t="str">
            <v>답</v>
          </cell>
          <cell r="N74" t="str">
            <v>안병수</v>
          </cell>
          <cell r="O74" t="str">
            <v>대조리459</v>
          </cell>
          <cell r="P74" t="str">
            <v>함창단위농협</v>
          </cell>
          <cell r="Q74" t="str">
            <v>상주군 함창읍 구향리 142-4</v>
          </cell>
          <cell r="R74" t="str">
            <v>근저당</v>
          </cell>
          <cell r="S74" t="str">
            <v>O</v>
          </cell>
          <cell r="V74">
            <v>0</v>
          </cell>
        </row>
        <row r="75">
          <cell r="A75" t="str">
            <v>농43</v>
          </cell>
          <cell r="B75">
            <v>69</v>
          </cell>
          <cell r="C75">
            <v>221</v>
          </cell>
          <cell r="D75" t="str">
            <v>221-1</v>
          </cell>
          <cell r="E75" t="str">
            <v>답</v>
          </cell>
          <cell r="F75">
            <v>0</v>
          </cell>
          <cell r="G75" t="str">
            <v>O</v>
          </cell>
          <cell r="H75">
            <v>0</v>
          </cell>
          <cell r="I75">
            <v>0</v>
          </cell>
          <cell r="J75">
            <v>1874</v>
          </cell>
          <cell r="L75">
            <v>370</v>
          </cell>
          <cell r="M75" t="str">
            <v>답</v>
          </cell>
          <cell r="N75" t="str">
            <v>안병수</v>
          </cell>
          <cell r="O75" t="str">
            <v>대조리459</v>
          </cell>
          <cell r="P75" t="str">
            <v>함창단위농협</v>
          </cell>
          <cell r="Q75" t="str">
            <v>상주군 함창읍 구향리 142-4</v>
          </cell>
          <cell r="R75" t="str">
            <v>근저당</v>
          </cell>
          <cell r="S75" t="str">
            <v>O</v>
          </cell>
          <cell r="V75">
            <v>0</v>
          </cell>
        </row>
        <row r="76">
          <cell r="A76" t="str">
            <v>농44</v>
          </cell>
          <cell r="B76">
            <v>70</v>
          </cell>
          <cell r="C76">
            <v>222</v>
          </cell>
          <cell r="D76" t="str">
            <v>222-1</v>
          </cell>
          <cell r="E76" t="str">
            <v>답</v>
          </cell>
          <cell r="F76">
            <v>0</v>
          </cell>
          <cell r="G76" t="str">
            <v>O</v>
          </cell>
          <cell r="H76">
            <v>0</v>
          </cell>
          <cell r="I76">
            <v>0</v>
          </cell>
          <cell r="J76">
            <v>883</v>
          </cell>
          <cell r="L76">
            <v>104</v>
          </cell>
          <cell r="M76" t="str">
            <v>답</v>
          </cell>
          <cell r="N76" t="str">
            <v>정사득 외2인</v>
          </cell>
          <cell r="O76" t="str">
            <v>구향리45</v>
          </cell>
          <cell r="S76" t="str">
            <v>O</v>
          </cell>
          <cell r="V76">
            <v>0</v>
          </cell>
        </row>
        <row r="77">
          <cell r="A77" t="str">
            <v>농45</v>
          </cell>
          <cell r="B77">
            <v>71</v>
          </cell>
          <cell r="C77">
            <v>225</v>
          </cell>
          <cell r="D77" t="str">
            <v>225-1</v>
          </cell>
          <cell r="E77" t="str">
            <v>답</v>
          </cell>
          <cell r="F77">
            <v>0</v>
          </cell>
          <cell r="G77" t="str">
            <v>O</v>
          </cell>
          <cell r="H77">
            <v>0</v>
          </cell>
          <cell r="I77">
            <v>0</v>
          </cell>
          <cell r="J77">
            <v>1058</v>
          </cell>
          <cell r="L77">
            <v>282</v>
          </cell>
          <cell r="M77" t="str">
            <v>답</v>
          </cell>
          <cell r="N77" t="str">
            <v>정사득 외2인</v>
          </cell>
          <cell r="O77" t="str">
            <v>구향리45</v>
          </cell>
          <cell r="S77" t="str">
            <v>O</v>
          </cell>
          <cell r="V77">
            <v>0</v>
          </cell>
        </row>
        <row r="78">
          <cell r="A78" t="str">
            <v>천6</v>
          </cell>
          <cell r="B78">
            <v>72</v>
          </cell>
          <cell r="C78">
            <v>525</v>
          </cell>
          <cell r="E78" t="str">
            <v>천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40393</v>
          </cell>
          <cell r="L78">
            <v>5234</v>
          </cell>
          <cell r="M78" t="str">
            <v>천</v>
          </cell>
          <cell r="N78" t="str">
            <v>국</v>
          </cell>
          <cell r="O78" t="str">
            <v>건설교통부</v>
          </cell>
          <cell r="V78">
            <v>0</v>
          </cell>
        </row>
        <row r="79">
          <cell r="A79" t="str">
            <v>미표기</v>
          </cell>
          <cell r="B79">
            <v>73</v>
          </cell>
          <cell r="C79">
            <v>527</v>
          </cell>
          <cell r="E79" t="str">
            <v>도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529</v>
          </cell>
          <cell r="L79">
            <v>117</v>
          </cell>
          <cell r="M79" t="str">
            <v>도</v>
          </cell>
          <cell r="N79" t="str">
            <v>국</v>
          </cell>
          <cell r="O79" t="str">
            <v>건설교통부</v>
          </cell>
          <cell r="V79">
            <v>0</v>
          </cell>
        </row>
        <row r="80">
          <cell r="A80" t="str">
            <v>미표기</v>
          </cell>
          <cell r="B80">
            <v>74</v>
          </cell>
          <cell r="C80">
            <v>528</v>
          </cell>
          <cell r="E80" t="str">
            <v>도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678</v>
          </cell>
          <cell r="L80">
            <v>339</v>
          </cell>
          <cell r="M80" t="str">
            <v>도</v>
          </cell>
          <cell r="N80" t="str">
            <v>국</v>
          </cell>
          <cell r="O80" t="str">
            <v>건설교통부</v>
          </cell>
          <cell r="V80">
            <v>0</v>
          </cell>
        </row>
        <row r="81">
          <cell r="A81" t="str">
            <v>농46</v>
          </cell>
          <cell r="B81">
            <v>75</v>
          </cell>
          <cell r="C81">
            <v>529</v>
          </cell>
          <cell r="E81" t="str">
            <v>구</v>
          </cell>
          <cell r="F81">
            <v>0</v>
          </cell>
          <cell r="G81">
            <v>0</v>
          </cell>
          <cell r="H81">
            <v>0</v>
          </cell>
          <cell r="I81" t="str">
            <v>O</v>
          </cell>
          <cell r="J81">
            <v>1848</v>
          </cell>
          <cell r="L81">
            <v>1728</v>
          </cell>
          <cell r="M81" t="str">
            <v>구</v>
          </cell>
          <cell r="N81" t="str">
            <v>국</v>
          </cell>
          <cell r="O81" t="str">
            <v>농림수산부</v>
          </cell>
          <cell r="S81" t="str">
            <v>O</v>
          </cell>
          <cell r="V81">
            <v>0</v>
          </cell>
        </row>
        <row r="82">
          <cell r="A82" t="str">
            <v>미표기</v>
          </cell>
          <cell r="B82">
            <v>76</v>
          </cell>
          <cell r="C82">
            <v>530</v>
          </cell>
          <cell r="E82" t="str">
            <v>도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992</v>
          </cell>
          <cell r="L82">
            <v>152</v>
          </cell>
          <cell r="M82" t="str">
            <v>도</v>
          </cell>
          <cell r="N82" t="str">
            <v>국</v>
          </cell>
          <cell r="O82" t="str">
            <v>건설교통부</v>
          </cell>
          <cell r="V82">
            <v>0</v>
          </cell>
        </row>
        <row r="83">
          <cell r="A83" t="str">
            <v>농47</v>
          </cell>
          <cell r="B83">
            <v>77</v>
          </cell>
          <cell r="C83">
            <v>532</v>
          </cell>
          <cell r="E83" t="str">
            <v>구</v>
          </cell>
          <cell r="F83">
            <v>0</v>
          </cell>
          <cell r="G83">
            <v>0</v>
          </cell>
          <cell r="H83">
            <v>0</v>
          </cell>
          <cell r="I83" t="str">
            <v>O</v>
          </cell>
          <cell r="J83">
            <v>9947</v>
          </cell>
          <cell r="L83">
            <v>2920</v>
          </cell>
          <cell r="M83" t="str">
            <v>구</v>
          </cell>
          <cell r="N83" t="str">
            <v>국</v>
          </cell>
          <cell r="O83" t="str">
            <v>농림수산부</v>
          </cell>
          <cell r="U83" t="str">
            <v>O</v>
          </cell>
          <cell r="V83">
            <v>0</v>
          </cell>
        </row>
        <row r="84">
          <cell r="A84" t="str">
            <v>농48</v>
          </cell>
          <cell r="B84">
            <v>78</v>
          </cell>
          <cell r="C84">
            <v>553</v>
          </cell>
          <cell r="E84" t="str">
            <v>구</v>
          </cell>
          <cell r="F84">
            <v>0</v>
          </cell>
          <cell r="G84">
            <v>0</v>
          </cell>
          <cell r="H84">
            <v>0</v>
          </cell>
          <cell r="I84" t="str">
            <v>O</v>
          </cell>
          <cell r="J84">
            <v>172</v>
          </cell>
          <cell r="L84">
            <v>172</v>
          </cell>
          <cell r="M84" t="str">
            <v>구</v>
          </cell>
          <cell r="N84" t="str">
            <v>국</v>
          </cell>
          <cell r="O84" t="str">
            <v>농림수산부</v>
          </cell>
          <cell r="U84" t="str">
            <v>O</v>
          </cell>
          <cell r="V84">
            <v>0</v>
          </cell>
        </row>
        <row r="85">
          <cell r="A85" t="str">
            <v>미표기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V85">
            <v>0</v>
          </cell>
        </row>
        <row r="86">
          <cell r="A86" t="str">
            <v>미표기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V86">
            <v>0</v>
          </cell>
        </row>
        <row r="87">
          <cell r="A87" t="str">
            <v>미표기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V87">
            <v>0</v>
          </cell>
        </row>
        <row r="88">
          <cell r="A88" t="str">
            <v>미표기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V88">
            <v>0</v>
          </cell>
        </row>
        <row r="89">
          <cell r="A89" t="str">
            <v>미표기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V89">
            <v>0</v>
          </cell>
        </row>
        <row r="90">
          <cell r="A90" t="str">
            <v>미표기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V90">
            <v>0</v>
          </cell>
        </row>
        <row r="91">
          <cell r="A91" t="str">
            <v>미표기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V91">
            <v>0</v>
          </cell>
        </row>
        <row r="92">
          <cell r="A92" t="str">
            <v>미표기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V92">
            <v>0</v>
          </cell>
        </row>
        <row r="93">
          <cell r="A93" t="str">
            <v>미표기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V93">
            <v>0</v>
          </cell>
        </row>
        <row r="94">
          <cell r="A94" t="str">
            <v>미표기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V94">
            <v>0</v>
          </cell>
        </row>
        <row r="95">
          <cell r="A95" t="str">
            <v>미표기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V95">
            <v>0</v>
          </cell>
        </row>
        <row r="96">
          <cell r="A96" t="str">
            <v>미표기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V96">
            <v>0</v>
          </cell>
        </row>
        <row r="97">
          <cell r="A97" t="str">
            <v>미표기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V97">
            <v>0</v>
          </cell>
        </row>
        <row r="98">
          <cell r="A98" t="str">
            <v>미표기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V98">
            <v>0</v>
          </cell>
        </row>
        <row r="99">
          <cell r="A99" t="str">
            <v>미표기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V99">
            <v>0</v>
          </cell>
        </row>
        <row r="100">
          <cell r="A100" t="str">
            <v>미표기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V100">
            <v>0</v>
          </cell>
        </row>
        <row r="101">
          <cell r="A101" t="str">
            <v>미표기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V101">
            <v>0</v>
          </cell>
        </row>
        <row r="102">
          <cell r="A102" t="str">
            <v>미표기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V102">
            <v>0</v>
          </cell>
        </row>
        <row r="103">
          <cell r="A103" t="str">
            <v>미표기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V103">
            <v>0</v>
          </cell>
        </row>
        <row r="104">
          <cell r="A104" t="str">
            <v>미표기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V104">
            <v>0</v>
          </cell>
        </row>
        <row r="105">
          <cell r="A105" t="str">
            <v>미표기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V105">
            <v>0</v>
          </cell>
        </row>
        <row r="106">
          <cell r="A106" t="str">
            <v>미표기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V106">
            <v>0</v>
          </cell>
        </row>
        <row r="107">
          <cell r="A107" t="str">
            <v>미표기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V107">
            <v>0</v>
          </cell>
        </row>
        <row r="108">
          <cell r="A108" t="str">
            <v>미표기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V108">
            <v>0</v>
          </cell>
        </row>
        <row r="109">
          <cell r="A109" t="str">
            <v>미표기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V109">
            <v>0</v>
          </cell>
        </row>
        <row r="110">
          <cell r="A110" t="str">
            <v>미표기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V110">
            <v>0</v>
          </cell>
        </row>
        <row r="111">
          <cell r="A111" t="str">
            <v>미표기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V111">
            <v>0</v>
          </cell>
        </row>
        <row r="112">
          <cell r="A112" t="str">
            <v>미표기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V112">
            <v>0</v>
          </cell>
        </row>
        <row r="113">
          <cell r="A113" t="str">
            <v>미표기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V113">
            <v>0</v>
          </cell>
        </row>
        <row r="114">
          <cell r="A114" t="str">
            <v>미표기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V114">
            <v>0</v>
          </cell>
        </row>
        <row r="115">
          <cell r="A115" t="str">
            <v>미표기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V115">
            <v>0</v>
          </cell>
        </row>
        <row r="116">
          <cell r="A116" t="str">
            <v>미표기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V116">
            <v>0</v>
          </cell>
        </row>
        <row r="117">
          <cell r="A117" t="str">
            <v>미표기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V117">
            <v>0</v>
          </cell>
        </row>
        <row r="118">
          <cell r="A118" t="str">
            <v>미표기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V118">
            <v>0</v>
          </cell>
        </row>
        <row r="119">
          <cell r="A119" t="str">
            <v>미표기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V119">
            <v>0</v>
          </cell>
        </row>
        <row r="120">
          <cell r="A120" t="str">
            <v>미표기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V120">
            <v>0</v>
          </cell>
        </row>
        <row r="121">
          <cell r="A121" t="str">
            <v>미표기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V121">
            <v>0</v>
          </cell>
        </row>
        <row r="122">
          <cell r="A122" t="str">
            <v>미표기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V122">
            <v>0</v>
          </cell>
        </row>
        <row r="123">
          <cell r="A123" t="str">
            <v>미표기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V123">
            <v>0</v>
          </cell>
        </row>
        <row r="124">
          <cell r="A124" t="str">
            <v>미표기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V124">
            <v>0</v>
          </cell>
        </row>
        <row r="125">
          <cell r="A125" t="str">
            <v>미표기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V125">
            <v>0</v>
          </cell>
        </row>
        <row r="126">
          <cell r="A126" t="str">
            <v>미표기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V126">
            <v>0</v>
          </cell>
        </row>
        <row r="127">
          <cell r="A127" t="str">
            <v>미표기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V127">
            <v>0</v>
          </cell>
        </row>
        <row r="128">
          <cell r="A128" t="str">
            <v>미표기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V128">
            <v>0</v>
          </cell>
        </row>
        <row r="129">
          <cell r="A129" t="str">
            <v>미표기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V129">
            <v>0</v>
          </cell>
        </row>
        <row r="130">
          <cell r="A130" t="str">
            <v>미표기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V130">
            <v>0</v>
          </cell>
        </row>
        <row r="131">
          <cell r="A131" t="str">
            <v>미표기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V131">
            <v>0</v>
          </cell>
        </row>
        <row r="132">
          <cell r="A132" t="str">
            <v>미표기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V132">
            <v>0</v>
          </cell>
        </row>
        <row r="133">
          <cell r="A133" t="str">
            <v>미표기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V133">
            <v>0</v>
          </cell>
        </row>
        <row r="134">
          <cell r="A134" t="str">
            <v>미표기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V134">
            <v>0</v>
          </cell>
        </row>
        <row r="135">
          <cell r="A135" t="str">
            <v>미표기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V135">
            <v>0</v>
          </cell>
        </row>
        <row r="136">
          <cell r="A136" t="str">
            <v>미표기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V136">
            <v>0</v>
          </cell>
        </row>
        <row r="137">
          <cell r="A137" t="str">
            <v>미표기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V137">
            <v>0</v>
          </cell>
        </row>
        <row r="138">
          <cell r="A138" t="str">
            <v>미표기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V138">
            <v>0</v>
          </cell>
        </row>
        <row r="139">
          <cell r="A139" t="str">
            <v>미표기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V139">
            <v>0</v>
          </cell>
        </row>
        <row r="140">
          <cell r="A140" t="str">
            <v>미표기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V140">
            <v>0</v>
          </cell>
        </row>
        <row r="141">
          <cell r="A141" t="str">
            <v>미표기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V141">
            <v>0</v>
          </cell>
        </row>
        <row r="142">
          <cell r="A142" t="str">
            <v>미표기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V142">
            <v>0</v>
          </cell>
        </row>
        <row r="143">
          <cell r="A143" t="str">
            <v>미표기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V143">
            <v>0</v>
          </cell>
        </row>
        <row r="144">
          <cell r="A144" t="str">
            <v>미표기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V144">
            <v>0</v>
          </cell>
        </row>
        <row r="145">
          <cell r="A145" t="str">
            <v>미표기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V145">
            <v>0</v>
          </cell>
        </row>
        <row r="146">
          <cell r="A146" t="str">
            <v>미표기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V146">
            <v>0</v>
          </cell>
        </row>
        <row r="147">
          <cell r="A147" t="str">
            <v>미표기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V147">
            <v>0</v>
          </cell>
        </row>
        <row r="148">
          <cell r="A148" t="str">
            <v>미표기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V148">
            <v>0</v>
          </cell>
        </row>
        <row r="149">
          <cell r="A149" t="str">
            <v>미표기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V149">
            <v>0</v>
          </cell>
        </row>
        <row r="150">
          <cell r="A150" t="str">
            <v>미표기</v>
          </cell>
          <cell r="B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V150">
            <v>0</v>
          </cell>
        </row>
        <row r="151">
          <cell r="A151" t="str">
            <v>미표기</v>
          </cell>
          <cell r="B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V151">
            <v>0</v>
          </cell>
        </row>
        <row r="152">
          <cell r="A152" t="str">
            <v>미표기</v>
          </cell>
          <cell r="B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V152">
            <v>0</v>
          </cell>
        </row>
        <row r="153">
          <cell r="A153" t="str">
            <v>미표기</v>
          </cell>
          <cell r="B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V153">
            <v>0</v>
          </cell>
        </row>
        <row r="154">
          <cell r="A154" t="str">
            <v>미표기</v>
          </cell>
          <cell r="B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V154">
            <v>0</v>
          </cell>
        </row>
        <row r="155">
          <cell r="A155" t="str">
            <v>미표기</v>
          </cell>
          <cell r="B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V155">
            <v>0</v>
          </cell>
        </row>
        <row r="156">
          <cell r="A156" t="str">
            <v>미표기</v>
          </cell>
          <cell r="B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V156">
            <v>0</v>
          </cell>
        </row>
        <row r="157">
          <cell r="A157" t="str">
            <v>미표기</v>
          </cell>
          <cell r="B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V157">
            <v>0</v>
          </cell>
        </row>
        <row r="158">
          <cell r="A158" t="str">
            <v>미표기</v>
          </cell>
          <cell r="B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V158">
            <v>0</v>
          </cell>
        </row>
        <row r="159">
          <cell r="A159" t="str">
            <v>미표기</v>
          </cell>
          <cell r="B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V159">
            <v>0</v>
          </cell>
        </row>
        <row r="160">
          <cell r="A160" t="str">
            <v>미표기</v>
          </cell>
          <cell r="B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V160">
            <v>0</v>
          </cell>
        </row>
        <row r="161">
          <cell r="A161" t="str">
            <v>미표기</v>
          </cell>
          <cell r="B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V161">
            <v>0</v>
          </cell>
        </row>
        <row r="162">
          <cell r="A162" t="str">
            <v>미표기</v>
          </cell>
          <cell r="B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V162">
            <v>0</v>
          </cell>
        </row>
        <row r="163">
          <cell r="A163" t="str">
            <v>미표기</v>
          </cell>
          <cell r="B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V163">
            <v>0</v>
          </cell>
        </row>
        <row r="164">
          <cell r="A164" t="str">
            <v>미표기</v>
          </cell>
          <cell r="B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V164">
            <v>0</v>
          </cell>
        </row>
        <row r="165">
          <cell r="A165" t="str">
            <v>미표기</v>
          </cell>
          <cell r="B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V165">
            <v>0</v>
          </cell>
        </row>
        <row r="166">
          <cell r="A166" t="str">
            <v>미표기</v>
          </cell>
          <cell r="B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V166">
            <v>0</v>
          </cell>
        </row>
        <row r="167">
          <cell r="A167" t="str">
            <v>미표기</v>
          </cell>
          <cell r="B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V167">
            <v>0</v>
          </cell>
        </row>
        <row r="168">
          <cell r="A168" t="str">
            <v>미표기</v>
          </cell>
          <cell r="B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V168">
            <v>0</v>
          </cell>
        </row>
        <row r="169">
          <cell r="A169" t="str">
            <v>미표기</v>
          </cell>
          <cell r="B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V169">
            <v>0</v>
          </cell>
        </row>
        <row r="170">
          <cell r="A170" t="str">
            <v>미표기</v>
          </cell>
          <cell r="B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V170">
            <v>0</v>
          </cell>
        </row>
        <row r="171">
          <cell r="A171" t="str">
            <v>미표기</v>
          </cell>
          <cell r="B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V171">
            <v>0</v>
          </cell>
        </row>
        <row r="172">
          <cell r="A172" t="str">
            <v>미표기</v>
          </cell>
          <cell r="B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V172">
            <v>0</v>
          </cell>
        </row>
        <row r="173">
          <cell r="A173" t="str">
            <v>미표기</v>
          </cell>
          <cell r="B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V173">
            <v>0</v>
          </cell>
        </row>
        <row r="174">
          <cell r="A174" t="str">
            <v>미표기</v>
          </cell>
          <cell r="B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V174">
            <v>0</v>
          </cell>
        </row>
        <row r="175">
          <cell r="A175" t="str">
            <v>미표기</v>
          </cell>
          <cell r="B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V175">
            <v>0</v>
          </cell>
        </row>
        <row r="176">
          <cell r="A176" t="str">
            <v>미표기</v>
          </cell>
          <cell r="B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V176">
            <v>0</v>
          </cell>
        </row>
        <row r="177">
          <cell r="A177" t="str">
            <v>미표기</v>
          </cell>
          <cell r="B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V177">
            <v>0</v>
          </cell>
        </row>
        <row r="178">
          <cell r="A178" t="str">
            <v>미표기</v>
          </cell>
          <cell r="B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V178">
            <v>0</v>
          </cell>
        </row>
        <row r="179">
          <cell r="A179" t="str">
            <v>미표기</v>
          </cell>
          <cell r="B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V179">
            <v>0</v>
          </cell>
        </row>
        <row r="180">
          <cell r="A180" t="str">
            <v>미표기</v>
          </cell>
          <cell r="B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V180">
            <v>0</v>
          </cell>
        </row>
        <row r="181">
          <cell r="A181" t="str">
            <v>미표기</v>
          </cell>
          <cell r="B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V181">
            <v>0</v>
          </cell>
        </row>
        <row r="182">
          <cell r="A182" t="str">
            <v>미표기</v>
          </cell>
          <cell r="B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V182">
            <v>0</v>
          </cell>
        </row>
        <row r="183">
          <cell r="A183" t="str">
            <v>미표기</v>
          </cell>
          <cell r="B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V183">
            <v>0</v>
          </cell>
        </row>
        <row r="184">
          <cell r="A184" t="str">
            <v>미표기</v>
          </cell>
          <cell r="B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V184">
            <v>0</v>
          </cell>
        </row>
        <row r="185">
          <cell r="A185" t="str">
            <v>미표기</v>
          </cell>
          <cell r="B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V185">
            <v>0</v>
          </cell>
        </row>
        <row r="186">
          <cell r="A186" t="str">
            <v>미표기</v>
          </cell>
          <cell r="B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V186">
            <v>0</v>
          </cell>
        </row>
        <row r="187">
          <cell r="A187" t="str">
            <v>미표기</v>
          </cell>
          <cell r="B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V187">
            <v>0</v>
          </cell>
        </row>
        <row r="188">
          <cell r="A188" t="str">
            <v>미표기</v>
          </cell>
          <cell r="B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V188">
            <v>0</v>
          </cell>
        </row>
        <row r="189">
          <cell r="A189" t="str">
            <v>미표기</v>
          </cell>
          <cell r="B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V189">
            <v>0</v>
          </cell>
        </row>
        <row r="190">
          <cell r="A190" t="str">
            <v>미표기</v>
          </cell>
          <cell r="B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V190">
            <v>0</v>
          </cell>
        </row>
        <row r="191">
          <cell r="A191" t="str">
            <v>미표기</v>
          </cell>
          <cell r="B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V191">
            <v>0</v>
          </cell>
        </row>
        <row r="192">
          <cell r="A192" t="str">
            <v>미표기</v>
          </cell>
          <cell r="B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V192">
            <v>0</v>
          </cell>
        </row>
        <row r="193">
          <cell r="A193" t="str">
            <v>미표기</v>
          </cell>
          <cell r="B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V193">
            <v>0</v>
          </cell>
        </row>
        <row r="194">
          <cell r="A194" t="str">
            <v>미표기</v>
          </cell>
          <cell r="B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V194">
            <v>0</v>
          </cell>
        </row>
        <row r="195">
          <cell r="A195" t="str">
            <v>미표기</v>
          </cell>
          <cell r="B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V195">
            <v>0</v>
          </cell>
        </row>
        <row r="196">
          <cell r="A196" t="str">
            <v>미표기</v>
          </cell>
          <cell r="B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V196">
            <v>0</v>
          </cell>
        </row>
        <row r="197">
          <cell r="A197" t="str">
            <v>미표기</v>
          </cell>
          <cell r="B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V197">
            <v>0</v>
          </cell>
        </row>
        <row r="198">
          <cell r="A198" t="str">
            <v>미표기</v>
          </cell>
          <cell r="B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V198">
            <v>0</v>
          </cell>
        </row>
        <row r="199">
          <cell r="A199" t="str">
            <v>미표기</v>
          </cell>
          <cell r="B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V199">
            <v>0</v>
          </cell>
        </row>
        <row r="200">
          <cell r="A200" t="str">
            <v>미표기</v>
          </cell>
          <cell r="B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</row>
      </sheetData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5"/>
  <sheetViews>
    <sheetView tabSelected="1" zoomScaleNormal="100" zoomScaleSheetLayoutView="145" workbookViewId="0">
      <selection activeCell="A2" sqref="A2"/>
    </sheetView>
  </sheetViews>
  <sheetFormatPr defaultRowHeight="16.5"/>
  <cols>
    <col min="1" max="1" width="11.75" customWidth="1"/>
    <col min="2" max="2" width="14.25" customWidth="1"/>
    <col min="3" max="3" width="23.25" customWidth="1"/>
    <col min="4" max="4" width="11.25" customWidth="1"/>
    <col min="5" max="5" width="11.375" style="41" customWidth="1"/>
    <col min="6" max="6" width="13.25" customWidth="1"/>
  </cols>
  <sheetData>
    <row r="1" spans="1:41" ht="31.5">
      <c r="A1" s="101" t="s">
        <v>36</v>
      </c>
      <c r="B1" s="101"/>
      <c r="C1" s="101"/>
      <c r="D1" s="101"/>
      <c r="E1" s="101"/>
      <c r="F1" s="101"/>
    </row>
    <row r="2" spans="1:41">
      <c r="A2" s="39"/>
      <c r="B2" s="39"/>
      <c r="C2" s="39"/>
      <c r="D2" s="39"/>
      <c r="E2" s="40"/>
      <c r="F2" s="39"/>
    </row>
    <row r="3" spans="1:41" ht="17.25" thickBot="1">
      <c r="A3" s="102" t="s">
        <v>102</v>
      </c>
      <c r="B3" s="103"/>
      <c r="C3" s="103"/>
      <c r="D3" s="103"/>
      <c r="E3" s="104"/>
      <c r="F3" s="105"/>
    </row>
    <row r="4" spans="1:41">
      <c r="A4" s="106" t="s">
        <v>79</v>
      </c>
      <c r="B4" s="107"/>
      <c r="C4" s="107"/>
      <c r="D4" s="110" t="s">
        <v>80</v>
      </c>
      <c r="E4" s="112" t="s">
        <v>37</v>
      </c>
      <c r="F4" s="113" t="s">
        <v>44</v>
      </c>
    </row>
    <row r="5" spans="1:41" ht="17.25" thickBot="1">
      <c r="A5" s="108"/>
      <c r="B5" s="109"/>
      <c r="C5" s="109"/>
      <c r="D5" s="111"/>
      <c r="E5" s="111"/>
      <c r="F5" s="114"/>
    </row>
    <row r="6" spans="1:41" ht="17.25" customHeight="1" thickTop="1">
      <c r="A6" s="118" t="s">
        <v>45</v>
      </c>
      <c r="B6" s="121" t="s">
        <v>46</v>
      </c>
      <c r="C6" s="58" t="s">
        <v>47</v>
      </c>
      <c r="D6" s="43"/>
      <c r="E6" s="44"/>
      <c r="F6" s="45"/>
    </row>
    <row r="7" spans="1:41">
      <c r="A7" s="119"/>
      <c r="B7" s="122"/>
      <c r="C7" s="59" t="s">
        <v>48</v>
      </c>
      <c r="D7" s="46"/>
      <c r="E7" s="47"/>
      <c r="F7" s="48"/>
    </row>
    <row r="8" spans="1:41">
      <c r="A8" s="119"/>
      <c r="B8" s="122"/>
      <c r="C8" s="59" t="s">
        <v>49</v>
      </c>
      <c r="D8" s="46"/>
      <c r="E8" s="47"/>
      <c r="F8" s="48"/>
    </row>
    <row r="9" spans="1:41">
      <c r="A9" s="119"/>
      <c r="B9" s="123"/>
      <c r="C9" s="60" t="s">
        <v>50</v>
      </c>
      <c r="D9" s="49"/>
      <c r="E9" s="47"/>
      <c r="F9" s="50"/>
    </row>
    <row r="10" spans="1:41">
      <c r="A10" s="119"/>
      <c r="B10" s="124" t="s">
        <v>51</v>
      </c>
      <c r="C10" s="61" t="s">
        <v>52</v>
      </c>
      <c r="D10" s="51"/>
      <c r="E10" s="52"/>
      <c r="F10" s="53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</row>
    <row r="11" spans="1:41">
      <c r="A11" s="119"/>
      <c r="B11" s="122"/>
      <c r="C11" s="59" t="s">
        <v>53</v>
      </c>
      <c r="D11" s="46"/>
      <c r="E11" s="47"/>
      <c r="F11" s="48"/>
    </row>
    <row r="12" spans="1:41">
      <c r="A12" s="119"/>
      <c r="B12" s="125"/>
      <c r="C12" s="62" t="s">
        <v>50</v>
      </c>
      <c r="D12" s="54"/>
      <c r="E12" s="47"/>
      <c r="F12" s="55"/>
    </row>
    <row r="13" spans="1:41" ht="16.5" customHeight="1">
      <c r="A13" s="119"/>
      <c r="B13" s="115" t="s">
        <v>54</v>
      </c>
      <c r="C13" s="58" t="s">
        <v>55</v>
      </c>
      <c r="D13" s="43"/>
      <c r="E13" s="44"/>
      <c r="F13" s="45"/>
    </row>
    <row r="14" spans="1:41">
      <c r="A14" s="119"/>
      <c r="B14" s="116"/>
      <c r="C14" s="59" t="s">
        <v>56</v>
      </c>
      <c r="D14" s="46"/>
      <c r="E14" s="47"/>
      <c r="F14" s="48"/>
    </row>
    <row r="15" spans="1:41">
      <c r="A15" s="119"/>
      <c r="B15" s="116"/>
      <c r="C15" s="59" t="s">
        <v>57</v>
      </c>
      <c r="D15" s="46"/>
      <c r="E15" s="47"/>
      <c r="F15" s="48"/>
    </row>
    <row r="16" spans="1:41">
      <c r="A16" s="119"/>
      <c r="B16" s="116"/>
      <c r="C16" s="63" t="s">
        <v>81</v>
      </c>
      <c r="D16" s="46"/>
      <c r="E16" s="47"/>
      <c r="F16" s="48"/>
    </row>
    <row r="17" spans="1:6">
      <c r="A17" s="119"/>
      <c r="B17" s="116"/>
      <c r="C17" s="63" t="s">
        <v>82</v>
      </c>
      <c r="D17" s="46"/>
      <c r="E17" s="47"/>
      <c r="F17" s="48"/>
    </row>
    <row r="18" spans="1:6">
      <c r="A18" s="119"/>
      <c r="B18" s="116"/>
      <c r="C18" s="59" t="s">
        <v>58</v>
      </c>
      <c r="D18" s="46"/>
      <c r="E18" s="47"/>
      <c r="F18" s="48"/>
    </row>
    <row r="19" spans="1:6">
      <c r="A19" s="119"/>
      <c r="B19" s="116"/>
      <c r="C19" s="59" t="s">
        <v>59</v>
      </c>
      <c r="D19" s="46"/>
      <c r="E19" s="47"/>
      <c r="F19" s="48"/>
    </row>
    <row r="20" spans="1:6">
      <c r="A20" s="119"/>
      <c r="B20" s="116"/>
      <c r="C20" s="59" t="s">
        <v>60</v>
      </c>
      <c r="D20" s="46"/>
      <c r="E20" s="47"/>
      <c r="F20" s="48"/>
    </row>
    <row r="21" spans="1:6">
      <c r="A21" s="119"/>
      <c r="B21" s="116"/>
      <c r="C21" s="59" t="s">
        <v>61</v>
      </c>
      <c r="D21" s="46"/>
      <c r="E21" s="47"/>
      <c r="F21" s="48"/>
    </row>
    <row r="22" spans="1:6">
      <c r="A22" s="119"/>
      <c r="B22" s="116"/>
      <c r="C22" s="59" t="s">
        <v>62</v>
      </c>
      <c r="D22" s="46"/>
      <c r="E22" s="47"/>
      <c r="F22" s="48"/>
    </row>
    <row r="23" spans="1:6">
      <c r="A23" s="119"/>
      <c r="B23" s="116"/>
      <c r="C23" s="59" t="s">
        <v>63</v>
      </c>
      <c r="D23" s="46"/>
      <c r="E23" s="47"/>
      <c r="F23" s="48"/>
    </row>
    <row r="24" spans="1:6">
      <c r="A24" s="119"/>
      <c r="B24" s="116"/>
      <c r="C24" s="59" t="s">
        <v>64</v>
      </c>
      <c r="D24" s="46"/>
      <c r="E24" s="47"/>
      <c r="F24" s="48"/>
    </row>
    <row r="25" spans="1:6">
      <c r="A25" s="119"/>
      <c r="B25" s="116"/>
      <c r="C25" s="59" t="s">
        <v>65</v>
      </c>
      <c r="D25" s="46"/>
      <c r="E25" s="47"/>
      <c r="F25" s="48"/>
    </row>
    <row r="26" spans="1:6">
      <c r="A26" s="119"/>
      <c r="B26" s="116"/>
      <c r="C26" s="59" t="s">
        <v>66</v>
      </c>
      <c r="D26" s="46"/>
      <c r="E26" s="47"/>
      <c r="F26" s="48"/>
    </row>
    <row r="27" spans="1:6">
      <c r="A27" s="119"/>
      <c r="B27" s="116"/>
      <c r="C27" s="59" t="s">
        <v>38</v>
      </c>
      <c r="D27" s="46"/>
      <c r="E27" s="47"/>
      <c r="F27" s="48"/>
    </row>
    <row r="28" spans="1:6">
      <c r="A28" s="119"/>
      <c r="B28" s="116"/>
      <c r="C28" s="63" t="s">
        <v>94</v>
      </c>
      <c r="D28" s="46"/>
      <c r="E28" s="47"/>
      <c r="F28" s="48"/>
    </row>
    <row r="29" spans="1:6">
      <c r="A29" s="119"/>
      <c r="B29" s="116"/>
      <c r="C29" s="59" t="s">
        <v>67</v>
      </c>
      <c r="D29" s="46"/>
      <c r="E29" s="47"/>
      <c r="F29" s="48"/>
    </row>
    <row r="30" spans="1:6">
      <c r="A30" s="119"/>
      <c r="B30" s="116"/>
      <c r="C30" s="59" t="s">
        <v>68</v>
      </c>
      <c r="D30" s="46"/>
      <c r="E30" s="47"/>
      <c r="F30" s="48"/>
    </row>
    <row r="31" spans="1:6">
      <c r="A31" s="119"/>
      <c r="B31" s="116"/>
      <c r="C31" s="59" t="s">
        <v>69</v>
      </c>
      <c r="D31" s="46"/>
      <c r="E31" s="47"/>
      <c r="F31" s="48"/>
    </row>
    <row r="32" spans="1:6">
      <c r="A32" s="119"/>
      <c r="B32" s="116"/>
      <c r="C32" s="59" t="s">
        <v>70</v>
      </c>
      <c r="D32" s="46"/>
      <c r="E32" s="47"/>
      <c r="F32" s="48"/>
    </row>
    <row r="33" spans="1:6">
      <c r="A33" s="119"/>
      <c r="B33" s="116"/>
      <c r="C33" s="59" t="s">
        <v>71</v>
      </c>
      <c r="D33" s="46"/>
      <c r="E33" s="47"/>
      <c r="F33" s="48"/>
    </row>
    <row r="34" spans="1:6">
      <c r="A34" s="119"/>
      <c r="B34" s="116"/>
      <c r="C34" s="59" t="s">
        <v>72</v>
      </c>
      <c r="D34" s="46"/>
      <c r="E34" s="47"/>
      <c r="F34" s="48"/>
    </row>
    <row r="35" spans="1:6">
      <c r="A35" s="119"/>
      <c r="B35" s="116"/>
      <c r="C35" s="59" t="s">
        <v>73</v>
      </c>
      <c r="D35" s="46"/>
      <c r="E35" s="47"/>
      <c r="F35" s="48"/>
    </row>
    <row r="36" spans="1:6">
      <c r="A36" s="119"/>
      <c r="B36" s="116"/>
      <c r="C36" s="59" t="s">
        <v>74</v>
      </c>
      <c r="D36" s="46"/>
      <c r="E36" s="47"/>
      <c r="F36" s="48"/>
    </row>
    <row r="37" spans="1:6">
      <c r="A37" s="119"/>
      <c r="B37" s="116"/>
      <c r="C37" s="59" t="s">
        <v>39</v>
      </c>
      <c r="D37" s="46"/>
      <c r="E37" s="47"/>
      <c r="F37" s="48"/>
    </row>
    <row r="38" spans="1:6">
      <c r="A38" s="119"/>
      <c r="B38" s="116"/>
      <c r="C38" s="59" t="s">
        <v>75</v>
      </c>
      <c r="D38" s="46"/>
      <c r="E38" s="47"/>
      <c r="F38" s="48"/>
    </row>
    <row r="39" spans="1:6">
      <c r="A39" s="119"/>
      <c r="B39" s="116"/>
      <c r="C39" s="60" t="s">
        <v>95</v>
      </c>
      <c r="D39" s="49"/>
      <c r="E39" s="47"/>
      <c r="F39" s="50"/>
    </row>
    <row r="40" spans="1:6">
      <c r="A40" s="120"/>
      <c r="B40" s="117"/>
      <c r="C40" s="60" t="s">
        <v>50</v>
      </c>
      <c r="D40" s="49"/>
      <c r="E40" s="47"/>
      <c r="F40" s="48"/>
    </row>
    <row r="41" spans="1:6">
      <c r="A41" s="91" t="s">
        <v>43</v>
      </c>
      <c r="B41" s="92"/>
      <c r="C41" s="92"/>
      <c r="D41" s="94"/>
      <c r="E41" s="47"/>
      <c r="F41" s="45"/>
    </row>
    <row r="42" spans="1:6">
      <c r="A42" s="89" t="s">
        <v>76</v>
      </c>
      <c r="B42" s="90"/>
      <c r="C42" s="92"/>
      <c r="D42" s="46"/>
      <c r="E42" s="47"/>
      <c r="F42" s="56"/>
    </row>
    <row r="43" spans="1:6">
      <c r="A43" s="126" t="s">
        <v>42</v>
      </c>
      <c r="B43" s="127"/>
      <c r="C43" s="128"/>
      <c r="D43" s="46"/>
      <c r="E43" s="47"/>
      <c r="F43" s="73"/>
    </row>
    <row r="44" spans="1:6">
      <c r="A44" s="95" t="s">
        <v>77</v>
      </c>
      <c r="B44" s="96"/>
      <c r="C44" s="97"/>
      <c r="D44" s="46"/>
      <c r="E44" s="47"/>
      <c r="F44" s="57"/>
    </row>
    <row r="45" spans="1:6" ht="17.25" thickBot="1">
      <c r="A45" s="98" t="s">
        <v>78</v>
      </c>
      <c r="B45" s="99"/>
      <c r="C45" s="100"/>
      <c r="D45" s="74"/>
      <c r="E45" s="75"/>
      <c r="F45" s="76"/>
    </row>
  </sheetData>
  <mergeCells count="14">
    <mergeCell ref="A44:C44"/>
    <mergeCell ref="A45:C45"/>
    <mergeCell ref="A1:F1"/>
    <mergeCell ref="A3:D3"/>
    <mergeCell ref="E3:F3"/>
    <mergeCell ref="A4:C5"/>
    <mergeCell ref="D4:D5"/>
    <mergeCell ref="E4:E5"/>
    <mergeCell ref="F4:F5"/>
    <mergeCell ref="B13:B40"/>
    <mergeCell ref="A6:A40"/>
    <mergeCell ref="B6:B9"/>
    <mergeCell ref="B10:B12"/>
    <mergeCell ref="A43:C4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0"/>
  <sheetViews>
    <sheetView zoomScaleNormal="100" workbookViewId="0">
      <selection activeCell="B25" sqref="B25"/>
    </sheetView>
  </sheetViews>
  <sheetFormatPr defaultRowHeight="16.5"/>
  <cols>
    <col min="1" max="1" width="35.125" customWidth="1"/>
    <col min="2" max="2" width="17.25" customWidth="1"/>
    <col min="3" max="3" width="13.125" bestFit="1" customWidth="1"/>
    <col min="4" max="4" width="14.75" bestFit="1" customWidth="1"/>
    <col min="5" max="5" width="12.125" bestFit="1" customWidth="1"/>
    <col min="6" max="6" width="13.125" bestFit="1" customWidth="1"/>
    <col min="8" max="8" width="11.5" bestFit="1" customWidth="1"/>
    <col min="15" max="15" width="11.875" bestFit="1" customWidth="1"/>
  </cols>
  <sheetData>
    <row r="1" spans="1:49">
      <c r="A1" s="138" t="s">
        <v>103</v>
      </c>
      <c r="B1" s="139" t="s">
        <v>104</v>
      </c>
      <c r="C1" s="139" t="s">
        <v>105</v>
      </c>
      <c r="D1" s="139" t="s">
        <v>83</v>
      </c>
      <c r="E1" s="140" t="s">
        <v>106</v>
      </c>
      <c r="F1" s="141"/>
      <c r="G1" s="140" t="s">
        <v>107</v>
      </c>
      <c r="H1" s="141"/>
      <c r="I1" s="140" t="s">
        <v>108</v>
      </c>
      <c r="J1" s="141"/>
      <c r="K1" s="140" t="s">
        <v>109</v>
      </c>
      <c r="L1" s="141"/>
      <c r="M1" s="142" t="s">
        <v>110</v>
      </c>
    </row>
    <row r="2" spans="1:49" ht="17.25" thickBot="1">
      <c r="A2" s="143"/>
      <c r="B2" s="144"/>
      <c r="C2" s="144"/>
      <c r="D2" s="144"/>
      <c r="E2" s="145" t="s">
        <v>111</v>
      </c>
      <c r="F2" s="145" t="s">
        <v>112</v>
      </c>
      <c r="G2" s="146" t="s">
        <v>111</v>
      </c>
      <c r="H2" s="145" t="s">
        <v>113</v>
      </c>
      <c r="I2" s="145" t="s">
        <v>111</v>
      </c>
      <c r="J2" s="145" t="s">
        <v>114</v>
      </c>
      <c r="K2" s="145" t="s">
        <v>111</v>
      </c>
      <c r="L2" s="145" t="s">
        <v>113</v>
      </c>
      <c r="M2" s="147"/>
    </row>
    <row r="3" spans="1:49" ht="27.75" thickTop="1" thickBot="1">
      <c r="A3" s="148" t="s">
        <v>115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50"/>
    </row>
    <row r="4" spans="1:49">
      <c r="A4" s="151" t="s">
        <v>116</v>
      </c>
      <c r="B4" s="152" t="s">
        <v>14</v>
      </c>
      <c r="C4" s="153"/>
      <c r="D4" s="153"/>
      <c r="E4" s="154"/>
      <c r="F4" s="154"/>
      <c r="G4" s="154"/>
      <c r="H4" s="154"/>
      <c r="I4" s="154"/>
      <c r="J4" s="154"/>
      <c r="K4" s="154"/>
      <c r="L4" s="154"/>
      <c r="M4" s="155"/>
    </row>
    <row r="5" spans="1:49">
      <c r="A5" s="156" t="s">
        <v>117</v>
      </c>
      <c r="B5" s="157" t="s">
        <v>14</v>
      </c>
      <c r="C5" s="158">
        <v>1</v>
      </c>
      <c r="D5" s="158" t="s">
        <v>119</v>
      </c>
      <c r="E5" s="159"/>
      <c r="F5" s="159"/>
      <c r="G5" s="159"/>
      <c r="H5" s="159"/>
      <c r="I5" s="159"/>
      <c r="J5" s="159"/>
      <c r="K5" s="159"/>
      <c r="L5" s="159"/>
      <c r="M5" s="160"/>
    </row>
    <row r="6" spans="1:49">
      <c r="A6" s="156" t="s">
        <v>120</v>
      </c>
      <c r="B6" s="157" t="s">
        <v>14</v>
      </c>
      <c r="C6" s="158">
        <v>1</v>
      </c>
      <c r="D6" s="158" t="s">
        <v>118</v>
      </c>
      <c r="E6" s="159"/>
      <c r="F6" s="159"/>
      <c r="G6" s="159"/>
      <c r="H6" s="159"/>
      <c r="I6" s="159"/>
      <c r="J6" s="159"/>
      <c r="K6" s="159"/>
      <c r="L6" s="159"/>
      <c r="M6" s="161"/>
    </row>
    <row r="7" spans="1:49">
      <c r="A7" s="156" t="s">
        <v>121</v>
      </c>
      <c r="B7" s="157" t="s">
        <v>14</v>
      </c>
      <c r="C7" s="158">
        <v>1</v>
      </c>
      <c r="D7" s="158" t="s">
        <v>119</v>
      </c>
      <c r="E7" s="159"/>
      <c r="F7" s="159"/>
      <c r="G7" s="159"/>
      <c r="H7" s="159"/>
      <c r="I7" s="159"/>
      <c r="J7" s="159"/>
      <c r="K7" s="159"/>
      <c r="L7" s="159"/>
      <c r="M7" s="161"/>
    </row>
    <row r="8" spans="1:49" s="167" customFormat="1">
      <c r="A8" s="162" t="s">
        <v>122</v>
      </c>
      <c r="B8" s="163" t="s">
        <v>123</v>
      </c>
      <c r="C8" s="164">
        <v>1</v>
      </c>
      <c r="D8" s="164" t="s">
        <v>124</v>
      </c>
      <c r="E8" s="165"/>
      <c r="F8" s="165"/>
      <c r="G8" s="165"/>
      <c r="H8" s="165"/>
      <c r="I8" s="165"/>
      <c r="J8" s="165"/>
      <c r="K8" s="165"/>
      <c r="L8" s="165"/>
      <c r="M8" s="166"/>
    </row>
    <row r="9" spans="1:49">
      <c r="A9" s="156" t="s">
        <v>125</v>
      </c>
      <c r="B9" s="168" t="s">
        <v>126</v>
      </c>
      <c r="C9" s="158">
        <v>1</v>
      </c>
      <c r="D9" s="158" t="s">
        <v>124</v>
      </c>
      <c r="E9" s="159"/>
      <c r="F9" s="159"/>
      <c r="G9" s="159"/>
      <c r="H9" s="159"/>
      <c r="I9" s="159"/>
      <c r="J9" s="159"/>
      <c r="K9" s="159"/>
      <c r="L9" s="159"/>
      <c r="M9" s="161"/>
    </row>
    <row r="10" spans="1:49">
      <c r="A10" s="156" t="s">
        <v>127</v>
      </c>
      <c r="B10" s="168" t="s">
        <v>128</v>
      </c>
      <c r="C10" s="158">
        <v>1</v>
      </c>
      <c r="D10" s="158" t="s">
        <v>124</v>
      </c>
      <c r="E10" s="159"/>
      <c r="F10" s="159"/>
      <c r="G10" s="159"/>
      <c r="H10" s="159"/>
      <c r="I10" s="159"/>
      <c r="J10" s="159"/>
      <c r="K10" s="159"/>
      <c r="L10" s="159"/>
      <c r="M10" s="161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</row>
    <row r="11" spans="1:49">
      <c r="A11" s="156" t="s">
        <v>129</v>
      </c>
      <c r="B11" s="168" t="s">
        <v>130</v>
      </c>
      <c r="C11" s="158">
        <v>1</v>
      </c>
      <c r="D11" s="158" t="s">
        <v>124</v>
      </c>
      <c r="E11" s="159"/>
      <c r="F11" s="159"/>
      <c r="G11" s="159"/>
      <c r="H11" s="159"/>
      <c r="I11" s="159"/>
      <c r="J11" s="159"/>
      <c r="K11" s="159"/>
      <c r="L11" s="159"/>
      <c r="M11" s="161"/>
    </row>
    <row r="12" spans="1:49">
      <c r="A12" s="156" t="s">
        <v>131</v>
      </c>
      <c r="B12" s="168" t="s">
        <v>132</v>
      </c>
      <c r="C12" s="158">
        <v>1</v>
      </c>
      <c r="D12" s="158" t="s">
        <v>124</v>
      </c>
      <c r="E12" s="159"/>
      <c r="F12" s="159"/>
      <c r="G12" s="159"/>
      <c r="H12" s="159"/>
      <c r="I12" s="159"/>
      <c r="J12" s="159"/>
      <c r="K12" s="159"/>
      <c r="L12" s="159"/>
      <c r="M12" s="161"/>
    </row>
    <row r="13" spans="1:49">
      <c r="A13" s="156" t="s">
        <v>133</v>
      </c>
      <c r="B13" s="168" t="s">
        <v>134</v>
      </c>
      <c r="C13" s="158">
        <v>1</v>
      </c>
      <c r="D13" s="158" t="s">
        <v>124</v>
      </c>
      <c r="E13" s="159"/>
      <c r="F13" s="159"/>
      <c r="G13" s="159"/>
      <c r="H13" s="159"/>
      <c r="I13" s="159"/>
      <c r="J13" s="159"/>
      <c r="K13" s="159"/>
      <c r="L13" s="159"/>
      <c r="M13" s="161"/>
    </row>
    <row r="14" spans="1:49">
      <c r="A14" s="156" t="s">
        <v>135</v>
      </c>
      <c r="B14" s="168" t="s">
        <v>136</v>
      </c>
      <c r="C14" s="158">
        <v>1</v>
      </c>
      <c r="D14" s="158" t="s">
        <v>137</v>
      </c>
      <c r="E14" s="159"/>
      <c r="F14" s="159"/>
      <c r="G14" s="159"/>
      <c r="H14" s="159"/>
      <c r="I14" s="159"/>
      <c r="J14" s="159"/>
      <c r="K14" s="159"/>
      <c r="L14" s="159"/>
      <c r="M14" s="161"/>
    </row>
    <row r="15" spans="1:49">
      <c r="A15" s="156" t="s">
        <v>138</v>
      </c>
      <c r="B15" s="163" t="s">
        <v>139</v>
      </c>
      <c r="C15" s="158">
        <v>1</v>
      </c>
      <c r="D15" s="158" t="s">
        <v>124</v>
      </c>
      <c r="E15" s="159"/>
      <c r="F15" s="159"/>
      <c r="G15" s="159"/>
      <c r="H15" s="159"/>
      <c r="I15" s="159"/>
      <c r="J15" s="159"/>
      <c r="K15" s="159"/>
      <c r="L15" s="159"/>
      <c r="M15" s="161"/>
      <c r="O15" s="169"/>
    </row>
    <row r="16" spans="1:49">
      <c r="A16" s="156" t="s">
        <v>140</v>
      </c>
      <c r="B16" s="168" t="s">
        <v>141</v>
      </c>
      <c r="C16" s="158">
        <v>1</v>
      </c>
      <c r="D16" s="158" t="s">
        <v>124</v>
      </c>
      <c r="E16" s="159"/>
      <c r="F16" s="159"/>
      <c r="G16" s="159"/>
      <c r="H16" s="159"/>
      <c r="I16" s="159"/>
      <c r="J16" s="159"/>
      <c r="K16" s="159"/>
      <c r="L16" s="159"/>
      <c r="M16" s="161"/>
    </row>
    <row r="17" spans="1:13">
      <c r="A17" s="156" t="s">
        <v>142</v>
      </c>
      <c r="B17" s="168"/>
      <c r="C17" s="158"/>
      <c r="D17" s="158"/>
      <c r="E17" s="159"/>
      <c r="F17" s="159"/>
      <c r="G17" s="159"/>
      <c r="H17" s="159"/>
      <c r="I17" s="159"/>
      <c r="J17" s="159"/>
      <c r="K17" s="159"/>
      <c r="L17" s="159"/>
      <c r="M17" s="161"/>
    </row>
    <row r="18" spans="1:13">
      <c r="A18" s="156" t="s">
        <v>143</v>
      </c>
      <c r="B18" s="168" t="s">
        <v>144</v>
      </c>
      <c r="C18" s="158">
        <v>1</v>
      </c>
      <c r="D18" s="158" t="s">
        <v>137</v>
      </c>
      <c r="E18" s="159"/>
      <c r="F18" s="170"/>
      <c r="G18" s="159"/>
      <c r="I18" s="159"/>
      <c r="K18" s="159"/>
      <c r="M18" s="161"/>
    </row>
    <row r="19" spans="1:13">
      <c r="A19" s="171" t="s">
        <v>145</v>
      </c>
      <c r="B19" s="168"/>
      <c r="C19" s="172"/>
      <c r="D19" s="172"/>
      <c r="E19" s="173"/>
      <c r="F19" s="173"/>
      <c r="G19" s="173"/>
      <c r="H19" s="173"/>
      <c r="I19" s="173"/>
      <c r="J19" s="173"/>
      <c r="K19" s="173"/>
      <c r="L19" s="173"/>
      <c r="M19" s="174"/>
    </row>
    <row r="20" spans="1:13">
      <c r="A20" s="175" t="s">
        <v>146</v>
      </c>
      <c r="B20" s="168" t="s">
        <v>147</v>
      </c>
      <c r="C20" s="158">
        <v>1</v>
      </c>
      <c r="D20" s="158" t="s">
        <v>148</v>
      </c>
      <c r="E20" s="159"/>
      <c r="F20" s="159"/>
      <c r="G20" s="159"/>
      <c r="H20" s="159"/>
      <c r="I20" s="159"/>
      <c r="J20" s="159"/>
      <c r="K20" s="159"/>
      <c r="L20" s="159"/>
      <c r="M20" s="161"/>
    </row>
    <row r="21" spans="1:13">
      <c r="A21" s="171" t="s">
        <v>149</v>
      </c>
      <c r="B21" s="168" t="s">
        <v>150</v>
      </c>
      <c r="C21" s="176"/>
      <c r="D21" s="172"/>
      <c r="E21" s="173"/>
      <c r="F21" s="173"/>
      <c r="G21" s="173"/>
      <c r="H21" s="173"/>
      <c r="I21" s="173"/>
      <c r="J21" s="173"/>
      <c r="K21" s="173"/>
      <c r="L21" s="173"/>
      <c r="M21" s="174"/>
    </row>
    <row r="22" spans="1:13">
      <c r="A22" s="175" t="s">
        <v>151</v>
      </c>
      <c r="B22" s="168" t="s">
        <v>152</v>
      </c>
      <c r="C22" s="172">
        <v>1</v>
      </c>
      <c r="D22" s="158" t="s">
        <v>124</v>
      </c>
      <c r="E22" s="159"/>
      <c r="F22" s="159"/>
      <c r="G22" s="159"/>
      <c r="H22" s="159"/>
      <c r="I22" s="159"/>
      <c r="J22" s="159"/>
      <c r="K22" s="159"/>
      <c r="L22" s="159"/>
      <c r="M22" s="161"/>
    </row>
    <row r="23" spans="1:13" ht="17.25" thickBot="1">
      <c r="A23" s="177" t="s">
        <v>153</v>
      </c>
      <c r="B23" s="178" t="s">
        <v>154</v>
      </c>
      <c r="C23" s="179"/>
      <c r="D23" s="180"/>
      <c r="E23" s="181"/>
      <c r="F23" s="181"/>
      <c r="G23" s="181"/>
      <c r="H23" s="181"/>
      <c r="I23" s="181"/>
      <c r="J23" s="181"/>
      <c r="K23" s="181"/>
      <c r="L23" s="181"/>
      <c r="M23" s="182"/>
    </row>
    <row r="25" spans="1:13">
      <c r="B25" s="169"/>
      <c r="C25" s="169"/>
      <c r="F25" s="169"/>
    </row>
    <row r="26" spans="1:13">
      <c r="B26" s="183"/>
      <c r="F26" s="169"/>
    </row>
    <row r="27" spans="1:13">
      <c r="B27" s="184"/>
      <c r="C27" s="169"/>
    </row>
    <row r="28" spans="1:13">
      <c r="B28" s="64"/>
      <c r="C28" s="169"/>
      <c r="D28" s="185"/>
      <c r="E28" s="169"/>
      <c r="F28" s="169"/>
    </row>
    <row r="29" spans="1:13">
      <c r="B29" s="64"/>
      <c r="C29" s="169"/>
    </row>
    <row r="30" spans="1:13">
      <c r="C30" s="169"/>
    </row>
  </sheetData>
  <mergeCells count="10">
    <mergeCell ref="I1:J1"/>
    <mergeCell ref="K1:L1"/>
    <mergeCell ref="M1:M2"/>
    <mergeCell ref="A3:M3"/>
    <mergeCell ref="A1:A2"/>
    <mergeCell ref="B1:B2"/>
    <mergeCell ref="C1:C2"/>
    <mergeCell ref="D1:D2"/>
    <mergeCell ref="E1:F1"/>
    <mergeCell ref="G1:H1"/>
  </mergeCells>
  <phoneticPr fontId="2" type="noConversion"/>
  <pageMargins left="0.7" right="0.7" top="0.75" bottom="0.75" header="0.3" footer="0.3"/>
  <pageSetup paperSize="9" scale="47" orientation="portrait" horizontalDpi="4294967294" verticalDpi="4294967294" r:id="rId1"/>
  <colBreaks count="1" manualBreakCount="1">
    <brk id="1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view="pageBreakPreview" zoomScale="85" zoomScaleNormal="100" zoomScaleSheetLayoutView="85" workbookViewId="0">
      <selection sqref="A1:M1"/>
    </sheetView>
  </sheetViews>
  <sheetFormatPr defaultRowHeight="16.5"/>
  <cols>
    <col min="1" max="1" width="30.625" style="64" customWidth="1"/>
    <col min="2" max="2" width="18.375" style="64" customWidth="1"/>
    <col min="3" max="3" width="9.125" style="64" bestFit="1" customWidth="1"/>
    <col min="4" max="4" width="9" style="64"/>
    <col min="5" max="5" width="9.375" style="64" bestFit="1" customWidth="1"/>
    <col min="6" max="6" width="10.625" style="64" bestFit="1" customWidth="1"/>
    <col min="7" max="7" width="9.375" style="64" bestFit="1" customWidth="1"/>
    <col min="8" max="8" width="10.625" style="64" bestFit="1" customWidth="1"/>
    <col min="9" max="9" width="9" style="64"/>
    <col min="10" max="10" width="10.5" style="64" bestFit="1" customWidth="1"/>
    <col min="11" max="11" width="9" style="64"/>
    <col min="12" max="12" width="10.5" style="64" bestFit="1" customWidth="1"/>
    <col min="13" max="16384" width="9" style="64"/>
  </cols>
  <sheetData>
    <row r="1" spans="1:13" ht="26.25">
      <c r="A1" s="129" t="s">
        <v>100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ht="17.25" thickBot="1">
      <c r="A2" s="65" t="s">
        <v>101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>
      <c r="A3" s="130" t="s">
        <v>16</v>
      </c>
      <c r="B3" s="132" t="s">
        <v>17</v>
      </c>
      <c r="C3" s="134" t="s">
        <v>84</v>
      </c>
      <c r="D3" s="134" t="s">
        <v>83</v>
      </c>
      <c r="E3" s="134" t="s">
        <v>85</v>
      </c>
      <c r="F3" s="134"/>
      <c r="G3" s="134" t="s">
        <v>86</v>
      </c>
      <c r="H3" s="134"/>
      <c r="I3" s="134" t="s">
        <v>87</v>
      </c>
      <c r="J3" s="134"/>
      <c r="K3" s="134" t="s">
        <v>88</v>
      </c>
      <c r="L3" s="134"/>
      <c r="M3" s="135" t="s">
        <v>18</v>
      </c>
    </row>
    <row r="4" spans="1:13">
      <c r="A4" s="131"/>
      <c r="B4" s="133"/>
      <c r="C4" s="133"/>
      <c r="D4" s="133"/>
      <c r="E4" s="71" t="s">
        <v>19</v>
      </c>
      <c r="F4" s="72" t="s">
        <v>89</v>
      </c>
      <c r="G4" s="71" t="s">
        <v>20</v>
      </c>
      <c r="H4" s="72" t="s">
        <v>89</v>
      </c>
      <c r="I4" s="71" t="s">
        <v>21</v>
      </c>
      <c r="J4" s="72" t="s">
        <v>89</v>
      </c>
      <c r="K4" s="71" t="s">
        <v>20</v>
      </c>
      <c r="L4" s="72" t="s">
        <v>89</v>
      </c>
      <c r="M4" s="136"/>
    </row>
    <row r="5" spans="1:13" ht="28.5" customHeight="1">
      <c r="A5" s="77" t="s">
        <v>98</v>
      </c>
      <c r="B5" s="68"/>
      <c r="C5" s="67"/>
      <c r="D5" s="68"/>
      <c r="E5" s="67"/>
      <c r="F5" s="67"/>
      <c r="G5" s="67"/>
      <c r="H5" s="67"/>
      <c r="I5" s="67"/>
      <c r="J5" s="67"/>
      <c r="K5" s="67"/>
      <c r="L5" s="67"/>
      <c r="M5" s="78"/>
    </row>
    <row r="6" spans="1:13" ht="28.5" customHeight="1">
      <c r="A6" s="77" t="s">
        <v>99</v>
      </c>
      <c r="B6" s="68"/>
      <c r="C6" s="67"/>
      <c r="D6" s="68"/>
      <c r="E6" s="67"/>
      <c r="F6" s="67"/>
      <c r="G6" s="67"/>
      <c r="H6" s="67"/>
      <c r="I6" s="67"/>
      <c r="J6" s="67"/>
      <c r="K6" s="67"/>
      <c r="L6" s="67"/>
      <c r="M6" s="78"/>
    </row>
    <row r="7" spans="1:13" ht="28.5" customHeight="1">
      <c r="A7" s="77" t="s">
        <v>14</v>
      </c>
      <c r="B7" s="68" t="s">
        <v>14</v>
      </c>
      <c r="C7" s="67"/>
      <c r="D7" s="68"/>
      <c r="E7" s="67"/>
      <c r="F7" s="67"/>
      <c r="G7" s="67"/>
      <c r="H7" s="67"/>
      <c r="I7" s="67"/>
      <c r="J7" s="67"/>
      <c r="K7" s="67"/>
      <c r="L7" s="67"/>
      <c r="M7" s="78"/>
    </row>
    <row r="8" spans="1:13" ht="28.5" customHeight="1">
      <c r="A8" s="77" t="s">
        <v>90</v>
      </c>
      <c r="B8" s="68"/>
      <c r="C8" s="67"/>
      <c r="D8" s="68"/>
      <c r="E8" s="67"/>
      <c r="F8" s="67"/>
      <c r="G8" s="67"/>
      <c r="H8" s="67"/>
      <c r="I8" s="67"/>
      <c r="J8" s="67"/>
      <c r="K8" s="67"/>
      <c r="L8" s="67"/>
      <c r="M8" s="78"/>
    </row>
    <row r="9" spans="1:13" ht="28.5" customHeight="1">
      <c r="A9" s="79" t="s">
        <v>22</v>
      </c>
      <c r="B9" s="68"/>
      <c r="C9" s="69">
        <v>220</v>
      </c>
      <c r="D9" s="68" t="s">
        <v>91</v>
      </c>
      <c r="E9" s="67"/>
      <c r="F9" s="67"/>
      <c r="G9" s="67"/>
      <c r="H9" s="67"/>
      <c r="I9" s="67"/>
      <c r="J9" s="67"/>
      <c r="K9" s="67"/>
      <c r="L9" s="67"/>
      <c r="M9" s="80"/>
    </row>
    <row r="10" spans="1:13" ht="28.5" customHeight="1">
      <c r="A10" s="79" t="s">
        <v>23</v>
      </c>
      <c r="B10" s="70" t="s">
        <v>24</v>
      </c>
      <c r="C10" s="69">
        <v>22</v>
      </c>
      <c r="D10" s="68" t="s">
        <v>91</v>
      </c>
      <c r="E10" s="67"/>
      <c r="F10" s="67"/>
      <c r="G10" s="67"/>
      <c r="H10" s="67"/>
      <c r="I10" s="67"/>
      <c r="J10" s="67"/>
      <c r="K10" s="67"/>
      <c r="L10" s="67"/>
      <c r="M10" s="80"/>
    </row>
    <row r="11" spans="1:13" ht="28.5" customHeight="1">
      <c r="A11" s="79" t="s">
        <v>33</v>
      </c>
      <c r="B11" s="70"/>
      <c r="C11" s="69">
        <v>6</v>
      </c>
      <c r="D11" s="70" t="s">
        <v>32</v>
      </c>
      <c r="E11" s="67"/>
      <c r="F11" s="67"/>
      <c r="G11" s="67"/>
      <c r="H11" s="67"/>
      <c r="I11" s="67"/>
      <c r="J11" s="67"/>
      <c r="K11" s="67"/>
      <c r="L11" s="67"/>
      <c r="M11" s="80"/>
    </row>
    <row r="12" spans="1:13" ht="28.5" customHeight="1">
      <c r="A12" s="81"/>
      <c r="B12" s="70"/>
      <c r="C12" s="69"/>
      <c r="D12" s="68"/>
      <c r="E12" s="67"/>
      <c r="F12" s="67"/>
      <c r="G12" s="67"/>
      <c r="H12" s="67"/>
      <c r="I12" s="67"/>
      <c r="J12" s="67"/>
      <c r="K12" s="67"/>
      <c r="L12" s="67"/>
      <c r="M12" s="80"/>
    </row>
    <row r="13" spans="1:13" ht="28.5" customHeight="1">
      <c r="A13" s="77" t="s">
        <v>92</v>
      </c>
      <c r="B13" s="68"/>
      <c r="C13" s="69"/>
      <c r="D13" s="68"/>
      <c r="E13" s="67"/>
      <c r="F13" s="67"/>
      <c r="G13" s="67"/>
      <c r="H13" s="67"/>
      <c r="I13" s="67"/>
      <c r="J13" s="67"/>
      <c r="K13" s="67"/>
      <c r="L13" s="67"/>
      <c r="M13" s="78"/>
    </row>
    <row r="14" spans="1:13" ht="28.5" customHeight="1">
      <c r="A14" s="82" t="s">
        <v>34</v>
      </c>
      <c r="B14" s="68" t="s">
        <v>25</v>
      </c>
      <c r="C14" s="69">
        <v>260</v>
      </c>
      <c r="D14" s="68" t="s">
        <v>26</v>
      </c>
      <c r="E14" s="67"/>
      <c r="F14" s="67"/>
      <c r="G14" s="67"/>
      <c r="H14" s="67"/>
      <c r="I14" s="67"/>
      <c r="J14" s="67"/>
      <c r="K14" s="67"/>
      <c r="L14" s="67"/>
      <c r="M14" s="83"/>
    </row>
    <row r="15" spans="1:13" ht="28.5" customHeight="1">
      <c r="A15" s="82" t="s">
        <v>35</v>
      </c>
      <c r="B15" s="68" t="s">
        <v>93</v>
      </c>
      <c r="C15" s="69">
        <v>2600</v>
      </c>
      <c r="D15" s="68" t="s">
        <v>26</v>
      </c>
      <c r="E15" s="67"/>
      <c r="F15" s="67"/>
      <c r="G15" s="67"/>
      <c r="H15" s="67"/>
      <c r="I15" s="67"/>
      <c r="J15" s="67"/>
      <c r="K15" s="67"/>
      <c r="L15" s="67"/>
      <c r="M15" s="83"/>
    </row>
    <row r="16" spans="1:13" ht="28.5" customHeight="1">
      <c r="A16" s="79"/>
      <c r="B16" s="70"/>
      <c r="C16" s="69"/>
      <c r="D16" s="68"/>
      <c r="E16" s="67"/>
      <c r="F16" s="67"/>
      <c r="G16" s="67"/>
      <c r="H16" s="67"/>
      <c r="I16" s="67"/>
      <c r="J16" s="67"/>
      <c r="K16" s="67"/>
      <c r="L16" s="67"/>
      <c r="M16" s="80"/>
    </row>
    <row r="17" spans="1:13" ht="28.5" customHeight="1">
      <c r="A17" s="77" t="s">
        <v>27</v>
      </c>
      <c r="B17" s="68"/>
      <c r="C17" s="69"/>
      <c r="D17" s="68"/>
      <c r="E17" s="67"/>
      <c r="F17" s="67"/>
      <c r="G17" s="67"/>
      <c r="H17" s="67"/>
      <c r="I17" s="67"/>
      <c r="J17" s="67"/>
      <c r="K17" s="67"/>
      <c r="L17" s="67"/>
      <c r="M17" s="78"/>
    </row>
    <row r="18" spans="1:13" ht="28.5" customHeight="1">
      <c r="A18" s="82" t="s">
        <v>28</v>
      </c>
      <c r="B18" s="68" t="s">
        <v>15</v>
      </c>
      <c r="C18" s="69">
        <v>15</v>
      </c>
      <c r="D18" s="68" t="s">
        <v>29</v>
      </c>
      <c r="E18" s="67"/>
      <c r="F18" s="67"/>
      <c r="G18" s="67"/>
      <c r="H18" s="67"/>
      <c r="I18" s="67"/>
      <c r="J18" s="67"/>
      <c r="K18" s="67"/>
      <c r="L18" s="67"/>
      <c r="M18" s="83"/>
    </row>
    <row r="19" spans="1:13" ht="28.5" customHeight="1">
      <c r="A19" s="93" t="s">
        <v>96</v>
      </c>
      <c r="B19" s="68" t="s">
        <v>41</v>
      </c>
      <c r="C19" s="69">
        <v>2</v>
      </c>
      <c r="D19" s="68" t="s">
        <v>30</v>
      </c>
      <c r="E19" s="67"/>
      <c r="F19" s="67"/>
      <c r="G19" s="67"/>
      <c r="H19" s="67"/>
      <c r="I19" s="67"/>
      <c r="J19" s="67"/>
      <c r="K19" s="67"/>
      <c r="L19" s="67"/>
      <c r="M19" s="83"/>
    </row>
    <row r="20" spans="1:13" ht="28.5" customHeight="1" thickBot="1">
      <c r="A20" s="84" t="s">
        <v>97</v>
      </c>
      <c r="B20" s="85" t="s">
        <v>40</v>
      </c>
      <c r="C20" s="86">
        <v>2</v>
      </c>
      <c r="D20" s="85" t="s">
        <v>31</v>
      </c>
      <c r="E20" s="87"/>
      <c r="F20" s="87"/>
      <c r="G20" s="87"/>
      <c r="H20" s="87"/>
      <c r="I20" s="87"/>
      <c r="J20" s="87"/>
      <c r="K20" s="87"/>
      <c r="L20" s="87"/>
      <c r="M20" s="88"/>
    </row>
    <row r="21" spans="1:13" ht="28.5" customHeight="1"/>
    <row r="22" spans="1:13" ht="28.5" customHeight="1"/>
    <row r="23" spans="1:13" ht="28.5" customHeight="1"/>
    <row r="24" spans="1:13" ht="28.5" customHeight="1"/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7" right="0.7" top="0.75" bottom="0.75" header="0.3" footer="0.3"/>
  <pageSetup paperSize="9" scale="7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G713"/>
  <sheetViews>
    <sheetView workbookViewId="0">
      <selection activeCell="K33" sqref="K33"/>
    </sheetView>
  </sheetViews>
  <sheetFormatPr defaultRowHeight="16.5"/>
  <sheetData>
    <row r="1" spans="1:7" ht="17.25">
      <c r="A1" s="137" t="s">
        <v>0</v>
      </c>
      <c r="B1" s="137"/>
      <c r="C1" s="137"/>
      <c r="D1" s="137"/>
      <c r="E1" s="137"/>
      <c r="F1" s="137"/>
      <c r="G1" s="137"/>
    </row>
    <row r="2" spans="1:7">
      <c r="A2" s="1"/>
      <c r="B2" s="2"/>
      <c r="C2" s="3"/>
      <c r="D2" s="3"/>
      <c r="E2" s="3"/>
      <c r="F2" s="3"/>
      <c r="G2" s="3"/>
    </row>
    <row r="3" spans="1:7" ht="54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pans="1:7">
      <c r="A4" s="7">
        <v>1</v>
      </c>
      <c r="B4" s="7">
        <v>250</v>
      </c>
      <c r="C4" s="8">
        <f t="shared" ref="C4:C67" si="0">2*ACOS((B4/1000/2-A4/100)/(B4/2/1000))</f>
        <v>0.80543168316132263</v>
      </c>
      <c r="D4" s="8">
        <f t="shared" ref="D4:D28" si="1">360/(PI()*2)*C4</f>
        <v>46.147836131261919</v>
      </c>
      <c r="E4" s="8">
        <f t="shared" ref="E4:E67" si="2">PI()*(B4/1000/2)^2*(D4/360)</f>
        <v>6.2924350246978322E-3</v>
      </c>
      <c r="F4" s="8">
        <f t="shared" ref="F4:F67" si="3">1/2*(B4/1000/2)^2*SIN(C4)</f>
        <v>5.6338264084013065E-3</v>
      </c>
      <c r="G4" s="9">
        <f>ROUNDDOWN(E4-F4,5)</f>
        <v>6.4999999999999997E-4</v>
      </c>
    </row>
    <row r="5" spans="1:7">
      <c r="A5" s="10">
        <v>2</v>
      </c>
      <c r="B5" s="10">
        <v>250</v>
      </c>
      <c r="C5" s="11">
        <f t="shared" si="0"/>
        <v>1.1470262088461933</v>
      </c>
      <c r="D5" s="11">
        <f t="shared" si="1"/>
        <v>65.719760757778204</v>
      </c>
      <c r="E5" s="11">
        <f t="shared" si="2"/>
        <v>8.9611422566108854E-3</v>
      </c>
      <c r="F5" s="11">
        <f t="shared" si="3"/>
        <v>7.1214464822815307E-3</v>
      </c>
      <c r="G5" s="12">
        <f t="shared" ref="G5:G28" si="4">ROUNDDOWN(E5-F5,5)</f>
        <v>1.83E-3</v>
      </c>
    </row>
    <row r="6" spans="1:7">
      <c r="A6" s="10">
        <v>3</v>
      </c>
      <c r="B6" s="10">
        <f t="shared" ref="B6:B28" si="5">B5</f>
        <v>250</v>
      </c>
      <c r="C6" s="11">
        <f t="shared" si="0"/>
        <v>1.4149664235586858</v>
      </c>
      <c r="D6" s="11">
        <f t="shared" si="1"/>
        <v>81.071604222633113</v>
      </c>
      <c r="E6" s="11">
        <f t="shared" si="2"/>
        <v>1.1054425184052233E-2</v>
      </c>
      <c r="F6" s="11">
        <f t="shared" si="3"/>
        <v>7.7178364844041622E-3</v>
      </c>
      <c r="G6" s="12">
        <f t="shared" si="4"/>
        <v>3.3300000000000001E-3</v>
      </c>
    </row>
    <row r="7" spans="1:7">
      <c r="A7" s="10">
        <v>4</v>
      </c>
      <c r="B7" s="10">
        <f t="shared" si="5"/>
        <v>250</v>
      </c>
      <c r="C7" s="11">
        <f t="shared" si="0"/>
        <v>1.6460673842699522</v>
      </c>
      <c r="D7" s="11">
        <f t="shared" si="1"/>
        <v>94.31271391280734</v>
      </c>
      <c r="E7" s="11">
        <f t="shared" si="2"/>
        <v>1.2859901439609002E-2</v>
      </c>
      <c r="F7" s="11">
        <f t="shared" si="3"/>
        <v>7.7903786814249275E-3</v>
      </c>
      <c r="G7" s="12">
        <f t="shared" si="4"/>
        <v>5.0600000000000003E-3</v>
      </c>
    </row>
    <row r="8" spans="1:7">
      <c r="A8" s="10">
        <v>5</v>
      </c>
      <c r="B8" s="10">
        <f t="shared" si="5"/>
        <v>250</v>
      </c>
      <c r="C8" s="11">
        <f t="shared" si="0"/>
        <v>1.8545904360032244</v>
      </c>
      <c r="D8" s="11">
        <f t="shared" si="1"/>
        <v>106.26020470831196</v>
      </c>
      <c r="E8" s="11">
        <f t="shared" si="2"/>
        <v>1.4488987781275192E-2</v>
      </c>
      <c r="F8" s="11">
        <f t="shared" si="3"/>
        <v>7.5000000000000006E-3</v>
      </c>
      <c r="G8" s="12">
        <f t="shared" si="4"/>
        <v>6.9800000000000001E-3</v>
      </c>
    </row>
    <row r="9" spans="1:7">
      <c r="A9" s="10">
        <v>6</v>
      </c>
      <c r="B9" s="10">
        <f t="shared" si="5"/>
        <v>250</v>
      </c>
      <c r="C9" s="11">
        <f t="shared" si="0"/>
        <v>2.0478907521979051</v>
      </c>
      <c r="D9" s="11">
        <f t="shared" si="1"/>
        <v>117.33549700481147</v>
      </c>
      <c r="E9" s="11">
        <f t="shared" si="2"/>
        <v>1.5999146501546133E-2</v>
      </c>
      <c r="F9" s="11">
        <f t="shared" si="3"/>
        <v>6.9401008638203523E-3</v>
      </c>
      <c r="G9" s="12">
        <f t="shared" si="4"/>
        <v>9.0500000000000008E-3</v>
      </c>
    </row>
    <row r="10" spans="1:7">
      <c r="A10" s="10">
        <v>7</v>
      </c>
      <c r="B10" s="10">
        <f t="shared" si="5"/>
        <v>250</v>
      </c>
      <c r="C10" s="11">
        <f t="shared" si="0"/>
        <v>2.2303953067981466</v>
      </c>
      <c r="D10" s="11">
        <f t="shared" si="1"/>
        <v>127.79223772532021</v>
      </c>
      <c r="E10" s="11">
        <f t="shared" si="2"/>
        <v>1.742496333436052E-2</v>
      </c>
      <c r="F10" s="11">
        <f t="shared" si="3"/>
        <v>6.1737346881770034E-3</v>
      </c>
      <c r="G10" s="12">
        <f t="shared" si="4"/>
        <v>1.125E-2</v>
      </c>
    </row>
    <row r="11" spans="1:7">
      <c r="A11" s="10">
        <v>8</v>
      </c>
      <c r="B11" s="10">
        <f t="shared" si="5"/>
        <v>250</v>
      </c>
      <c r="C11" s="11">
        <f t="shared" si="0"/>
        <v>2.4050568667165129</v>
      </c>
      <c r="D11" s="11">
        <f t="shared" si="1"/>
        <v>137.79960795181395</v>
      </c>
      <c r="E11" s="11">
        <f t="shared" si="2"/>
        <v>1.878950677122276E-2</v>
      </c>
      <c r="F11" s="11">
        <f t="shared" si="3"/>
        <v>5.2478567053607728E-3</v>
      </c>
      <c r="G11" s="12">
        <f t="shared" si="4"/>
        <v>1.354E-2</v>
      </c>
    </row>
    <row r="12" spans="1:7">
      <c r="A12" s="10">
        <v>9</v>
      </c>
      <c r="B12" s="10">
        <f t="shared" si="5"/>
        <v>250</v>
      </c>
      <c r="C12" s="11">
        <f t="shared" si="0"/>
        <v>2.5740044351731375</v>
      </c>
      <c r="D12" s="11">
        <f t="shared" si="1"/>
        <v>147.47959058337608</v>
      </c>
      <c r="E12" s="11">
        <f t="shared" si="2"/>
        <v>2.0109409649790137E-2</v>
      </c>
      <c r="F12" s="11">
        <f t="shared" si="3"/>
        <v>4.2000000000000006E-3</v>
      </c>
      <c r="G12" s="12">
        <f t="shared" si="4"/>
        <v>1.5900000000000001E-2</v>
      </c>
    </row>
    <row r="13" spans="1:7">
      <c r="A13" s="10">
        <v>10</v>
      </c>
      <c r="B13" s="10">
        <f t="shared" si="5"/>
        <v>250</v>
      </c>
      <c r="C13" s="11">
        <f t="shared" si="0"/>
        <v>2.7388768120091314</v>
      </c>
      <c r="D13" s="11">
        <f t="shared" si="1"/>
        <v>156.92608193436902</v>
      </c>
      <c r="E13" s="11">
        <f t="shared" si="2"/>
        <v>2.1397475093821339E-2</v>
      </c>
      <c r="F13" s="11">
        <f t="shared" si="3"/>
        <v>3.0618621784789749E-3</v>
      </c>
      <c r="G13" s="12">
        <f t="shared" si="4"/>
        <v>1.8329999999999999E-2</v>
      </c>
    </row>
    <row r="14" spans="1:7">
      <c r="A14" s="10">
        <v>11</v>
      </c>
      <c r="B14" s="10">
        <f t="shared" si="5"/>
        <v>250</v>
      </c>
      <c r="C14" s="11">
        <f t="shared" si="0"/>
        <v>2.9010128888002171</v>
      </c>
      <c r="D14" s="11">
        <f t="shared" si="1"/>
        <v>166.21579484130726</v>
      </c>
      <c r="E14" s="11">
        <f t="shared" si="2"/>
        <v>2.2664163193751696E-2</v>
      </c>
      <c r="F14" s="11">
        <f t="shared" si="3"/>
        <v>1.8614510468986283E-3</v>
      </c>
      <c r="G14" s="12">
        <f t="shared" si="4"/>
        <v>2.0799999999999999E-2</v>
      </c>
    </row>
    <row r="15" spans="1:7">
      <c r="A15" s="10">
        <v>12</v>
      </c>
      <c r="B15" s="10">
        <f t="shared" si="5"/>
        <v>250</v>
      </c>
      <c r="C15" s="11">
        <f t="shared" si="0"/>
        <v>3.0615713048818152</v>
      </c>
      <c r="D15" s="11">
        <f t="shared" si="1"/>
        <v>175.41511444808822</v>
      </c>
      <c r="E15" s="11">
        <f t="shared" si="2"/>
        <v>2.3918525819389181E-2</v>
      </c>
      <c r="F15" s="11">
        <f t="shared" si="3"/>
        <v>6.2449979983984153E-4</v>
      </c>
      <c r="G15" s="12">
        <f t="shared" si="4"/>
        <v>2.3290000000000002E-2</v>
      </c>
    </row>
    <row r="16" spans="1:7">
      <c r="A16" s="10">
        <v>13</v>
      </c>
      <c r="B16" s="10">
        <f t="shared" si="5"/>
        <v>250</v>
      </c>
      <c r="C16" s="11">
        <f t="shared" si="0"/>
        <v>3.2216140022977711</v>
      </c>
      <c r="D16" s="11">
        <f t="shared" si="1"/>
        <v>184.58488555191178</v>
      </c>
      <c r="E16" s="11">
        <f t="shared" si="2"/>
        <v>2.5168859392951336E-2</v>
      </c>
      <c r="F16" s="11">
        <f t="shared" si="3"/>
        <v>-6.2449979983983958E-4</v>
      </c>
      <c r="G16" s="12">
        <f t="shared" si="4"/>
        <v>2.579E-2</v>
      </c>
    </row>
    <row r="17" spans="1:7">
      <c r="A17" s="10">
        <v>14</v>
      </c>
      <c r="B17" s="10">
        <f t="shared" si="5"/>
        <v>250</v>
      </c>
      <c r="C17" s="11">
        <f t="shared" si="0"/>
        <v>3.3821724183793695</v>
      </c>
      <c r="D17" s="11">
        <f t="shared" si="1"/>
        <v>193.78420515869277</v>
      </c>
      <c r="E17" s="11">
        <f t="shared" si="2"/>
        <v>2.6423222018588825E-2</v>
      </c>
      <c r="F17" s="11">
        <f t="shared" si="3"/>
        <v>-1.8614510468986298E-3</v>
      </c>
      <c r="G17" s="12">
        <f t="shared" si="4"/>
        <v>2.828E-2</v>
      </c>
    </row>
    <row r="18" spans="1:7">
      <c r="A18" s="10">
        <v>15</v>
      </c>
      <c r="B18" s="10">
        <f t="shared" si="5"/>
        <v>250</v>
      </c>
      <c r="C18" s="11">
        <f t="shared" si="0"/>
        <v>3.5443084951704549</v>
      </c>
      <c r="D18" s="11">
        <f t="shared" si="1"/>
        <v>203.07391806563098</v>
      </c>
      <c r="E18" s="11">
        <f t="shared" si="2"/>
        <v>2.7689910118519179E-2</v>
      </c>
      <c r="F18" s="11">
        <f t="shared" si="3"/>
        <v>-3.0618621784789732E-3</v>
      </c>
      <c r="G18" s="12">
        <f t="shared" si="4"/>
        <v>3.075E-2</v>
      </c>
    </row>
    <row r="19" spans="1:7">
      <c r="A19" s="10">
        <v>16</v>
      </c>
      <c r="B19" s="10">
        <f t="shared" si="5"/>
        <v>250</v>
      </c>
      <c r="C19" s="11">
        <f t="shared" si="0"/>
        <v>3.7091808720064487</v>
      </c>
      <c r="D19" s="11">
        <f t="shared" si="1"/>
        <v>212.52040941662392</v>
      </c>
      <c r="E19" s="11">
        <f t="shared" si="2"/>
        <v>2.8977975562550384E-2</v>
      </c>
      <c r="F19" s="11">
        <f t="shared" si="3"/>
        <v>-4.1999999999999989E-3</v>
      </c>
      <c r="G19" s="12">
        <f t="shared" si="4"/>
        <v>3.3169999999999998E-2</v>
      </c>
    </row>
    <row r="20" spans="1:7">
      <c r="A20" s="10">
        <v>17</v>
      </c>
      <c r="B20" s="10">
        <f t="shared" si="5"/>
        <v>250</v>
      </c>
      <c r="C20" s="11">
        <f t="shared" si="0"/>
        <v>3.8781284404630734</v>
      </c>
      <c r="D20" s="11">
        <f t="shared" si="1"/>
        <v>222.20039204818605</v>
      </c>
      <c r="E20" s="11">
        <f t="shared" si="2"/>
        <v>3.0297878441117757E-2</v>
      </c>
      <c r="F20" s="11">
        <f t="shared" si="3"/>
        <v>-5.2478567053607711E-3</v>
      </c>
      <c r="G20" s="12">
        <f t="shared" si="4"/>
        <v>3.5540000000000002E-2</v>
      </c>
    </row>
    <row r="21" spans="1:7">
      <c r="A21" s="10">
        <v>18</v>
      </c>
      <c r="B21" s="10">
        <f t="shared" si="5"/>
        <v>250</v>
      </c>
      <c r="C21" s="11">
        <f t="shared" si="0"/>
        <v>4.0527900003814397</v>
      </c>
      <c r="D21" s="11">
        <f t="shared" si="1"/>
        <v>232.20776227467979</v>
      </c>
      <c r="E21" s="11">
        <f t="shared" si="2"/>
        <v>3.1662421877979997E-2</v>
      </c>
      <c r="F21" s="11">
        <f t="shared" si="3"/>
        <v>-6.1737346881770017E-3</v>
      </c>
      <c r="G21" s="12">
        <f t="shared" si="4"/>
        <v>3.7830000000000003E-2</v>
      </c>
    </row>
    <row r="22" spans="1:7">
      <c r="A22" s="10">
        <v>19</v>
      </c>
      <c r="B22" s="10">
        <f t="shared" si="5"/>
        <v>250</v>
      </c>
      <c r="C22" s="11">
        <f t="shared" si="0"/>
        <v>4.2352945549816816</v>
      </c>
      <c r="D22" s="11">
        <f t="shared" si="1"/>
        <v>242.66450299518854</v>
      </c>
      <c r="E22" s="11">
        <f t="shared" si="2"/>
        <v>3.3088238710794388E-2</v>
      </c>
      <c r="F22" s="11">
        <f t="shared" si="3"/>
        <v>-6.9401008638203532E-3</v>
      </c>
      <c r="G22" s="12">
        <f t="shared" si="4"/>
        <v>4.002E-2</v>
      </c>
    </row>
    <row r="23" spans="1:7">
      <c r="A23" s="13">
        <v>20</v>
      </c>
      <c r="B23" s="13">
        <f t="shared" si="5"/>
        <v>250</v>
      </c>
      <c r="C23" s="14">
        <f t="shared" si="0"/>
        <v>4.4285948711763616</v>
      </c>
      <c r="D23" s="14">
        <f t="shared" si="1"/>
        <v>253.73979529168804</v>
      </c>
      <c r="E23" s="11">
        <f t="shared" si="2"/>
        <v>3.4598397431065325E-2</v>
      </c>
      <c r="F23" s="14">
        <f t="shared" si="3"/>
        <v>-7.4999999999999989E-3</v>
      </c>
      <c r="G23" s="12">
        <f t="shared" si="4"/>
        <v>4.2090000000000002E-2</v>
      </c>
    </row>
    <row r="24" spans="1:7">
      <c r="A24" s="10">
        <v>21</v>
      </c>
      <c r="B24" s="10">
        <f t="shared" si="5"/>
        <v>250</v>
      </c>
      <c r="C24" s="11">
        <f t="shared" si="0"/>
        <v>4.637117922909634</v>
      </c>
      <c r="D24" s="11">
        <f t="shared" si="1"/>
        <v>265.68728608719266</v>
      </c>
      <c r="E24" s="11">
        <f t="shared" si="2"/>
        <v>3.6227483772731515E-2</v>
      </c>
      <c r="F24" s="11">
        <f t="shared" si="3"/>
        <v>-7.7903786814249275E-3</v>
      </c>
      <c r="G24" s="12">
        <f t="shared" si="4"/>
        <v>4.4010000000000001E-2</v>
      </c>
    </row>
    <row r="25" spans="1:7">
      <c r="A25" s="10">
        <v>22</v>
      </c>
      <c r="B25" s="10">
        <f t="shared" si="5"/>
        <v>250</v>
      </c>
      <c r="C25" s="11">
        <f t="shared" si="0"/>
        <v>4.8682188836209006</v>
      </c>
      <c r="D25" s="11">
        <f t="shared" si="1"/>
        <v>278.92839577736692</v>
      </c>
      <c r="E25" s="11">
        <f t="shared" si="2"/>
        <v>3.8032960028288293E-2</v>
      </c>
      <c r="F25" s="11">
        <f t="shared" si="3"/>
        <v>-7.7178364844041622E-3</v>
      </c>
      <c r="G25" s="12">
        <f t="shared" si="4"/>
        <v>4.5749999999999999E-2</v>
      </c>
    </row>
    <row r="26" spans="1:7">
      <c r="A26" s="10">
        <v>23</v>
      </c>
      <c r="B26" s="10">
        <f t="shared" si="5"/>
        <v>250</v>
      </c>
      <c r="C26" s="11">
        <f t="shared" si="0"/>
        <v>5.1361590983333931</v>
      </c>
      <c r="D26" s="11">
        <f t="shared" si="1"/>
        <v>294.2802392422218</v>
      </c>
      <c r="E26" s="11">
        <f t="shared" si="2"/>
        <v>4.0126242955729634E-2</v>
      </c>
      <c r="F26" s="11">
        <f t="shared" si="3"/>
        <v>-7.1214464822815307E-3</v>
      </c>
      <c r="G26" s="12">
        <f t="shared" si="4"/>
        <v>4.7239999999999997E-2</v>
      </c>
    </row>
    <row r="27" spans="1:7">
      <c r="A27" s="10">
        <v>24</v>
      </c>
      <c r="B27" s="10">
        <f t="shared" si="5"/>
        <v>250</v>
      </c>
      <c r="C27" s="11">
        <f t="shared" si="0"/>
        <v>5.4777536240182627</v>
      </c>
      <c r="D27" s="11">
        <f t="shared" si="1"/>
        <v>313.85216386873805</v>
      </c>
      <c r="E27" s="11">
        <f t="shared" si="2"/>
        <v>4.2794950187642677E-2</v>
      </c>
      <c r="F27" s="11">
        <f t="shared" si="3"/>
        <v>-5.6338264084013125E-3</v>
      </c>
      <c r="G27" s="12">
        <f t="shared" si="4"/>
        <v>4.8419999999999998E-2</v>
      </c>
    </row>
    <row r="28" spans="1:7">
      <c r="A28" s="10">
        <v>25</v>
      </c>
      <c r="B28" s="10">
        <f t="shared" si="5"/>
        <v>250</v>
      </c>
      <c r="C28" s="11">
        <f t="shared" si="0"/>
        <v>6.2831853071795862</v>
      </c>
      <c r="D28" s="11">
        <f t="shared" si="1"/>
        <v>360</v>
      </c>
      <c r="E28" s="11">
        <f t="shared" si="2"/>
        <v>4.9087385212340517E-2</v>
      </c>
      <c r="F28" s="11">
        <f t="shared" si="3"/>
        <v>-1.9142944607947188E-18</v>
      </c>
      <c r="G28" s="12">
        <f t="shared" si="4"/>
        <v>4.9079999999999999E-2</v>
      </c>
    </row>
    <row r="29" spans="1:7">
      <c r="A29" s="15">
        <v>1</v>
      </c>
      <c r="B29" s="15">
        <v>300</v>
      </c>
      <c r="C29" s="16">
        <f t="shared" si="0"/>
        <v>0.73441604111567482</v>
      </c>
      <c r="D29" s="16">
        <f>360/(PI()*2)*C29</f>
        <v>42.07893956263451</v>
      </c>
      <c r="E29" s="16">
        <f t="shared" si="2"/>
        <v>8.2621804625513436E-3</v>
      </c>
      <c r="F29" s="16">
        <f t="shared" si="3"/>
        <v>7.5392307299883103E-3</v>
      </c>
      <c r="G29" s="17">
        <f>ROUNDDOWN(E29-F29,5)</f>
        <v>7.2000000000000005E-4</v>
      </c>
    </row>
    <row r="30" spans="1:7">
      <c r="A30" s="10">
        <v>2</v>
      </c>
      <c r="B30" s="10">
        <v>300</v>
      </c>
      <c r="C30" s="11">
        <f t="shared" si="0"/>
        <v>1.044629643612097</v>
      </c>
      <c r="D30" s="11">
        <f t="shared" ref="D30:D93" si="6">360/(PI()*2)*C30</f>
        <v>59.852869733228474</v>
      </c>
      <c r="E30" s="11">
        <f t="shared" si="2"/>
        <v>1.1752083490636091E-2</v>
      </c>
      <c r="F30" s="11">
        <f t="shared" si="3"/>
        <v>9.7283092056122452E-3</v>
      </c>
      <c r="G30" s="12">
        <f t="shared" ref="G30:G93" si="7">ROUNDDOWN(E30-F30,5)</f>
        <v>2.0200000000000001E-3</v>
      </c>
    </row>
    <row r="31" spans="1:7">
      <c r="A31" s="10">
        <v>3</v>
      </c>
      <c r="B31" s="10">
        <v>300</v>
      </c>
      <c r="C31" s="11">
        <f t="shared" si="0"/>
        <v>1.2870022175865685</v>
      </c>
      <c r="D31" s="11">
        <f t="shared" si="6"/>
        <v>73.739795291688026</v>
      </c>
      <c r="E31" s="11">
        <f t="shared" si="2"/>
        <v>1.4478774947848896E-2</v>
      </c>
      <c r="F31" s="11">
        <f t="shared" si="3"/>
        <v>1.0799999999999999E-2</v>
      </c>
      <c r="G31" s="12">
        <f t="shared" si="7"/>
        <v>3.6700000000000001E-3</v>
      </c>
    </row>
    <row r="32" spans="1:7">
      <c r="A32" s="10">
        <v>4</v>
      </c>
      <c r="B32" s="10">
        <v>300</v>
      </c>
      <c r="C32" s="11">
        <f t="shared" si="0"/>
        <v>1.4951686993380418</v>
      </c>
      <c r="D32" s="11">
        <f t="shared" si="6"/>
        <v>85.666856132134512</v>
      </c>
      <c r="E32" s="11">
        <f t="shared" si="2"/>
        <v>1.6820647867552968E-2</v>
      </c>
      <c r="F32" s="11">
        <f t="shared" si="3"/>
        <v>1.1217842929904126E-2</v>
      </c>
      <c r="G32" s="12">
        <f t="shared" si="7"/>
        <v>5.5999999999999999E-3</v>
      </c>
    </row>
    <row r="33" spans="1:7">
      <c r="A33" s="10">
        <v>5</v>
      </c>
      <c r="B33" s="10">
        <v>300</v>
      </c>
      <c r="C33" s="11">
        <f t="shared" si="0"/>
        <v>1.6821373411358604</v>
      </c>
      <c r="D33" s="11">
        <f t="shared" si="6"/>
        <v>96.379370208442808</v>
      </c>
      <c r="E33" s="11">
        <f t="shared" si="2"/>
        <v>1.8924045087778431E-2</v>
      </c>
      <c r="F33" s="11">
        <f t="shared" si="3"/>
        <v>1.1180339887498947E-2</v>
      </c>
      <c r="G33" s="12">
        <f t="shared" si="7"/>
        <v>7.7400000000000004E-3</v>
      </c>
    </row>
    <row r="34" spans="1:7">
      <c r="A34" s="10">
        <v>6</v>
      </c>
      <c r="B34" s="10">
        <v>300</v>
      </c>
      <c r="C34" s="11">
        <f t="shared" si="0"/>
        <v>1.8545904360032244</v>
      </c>
      <c r="D34" s="11">
        <f t="shared" si="6"/>
        <v>106.26020470831196</v>
      </c>
      <c r="E34" s="11">
        <f t="shared" si="2"/>
        <v>2.0864142405036278E-2</v>
      </c>
      <c r="F34" s="11">
        <f t="shared" si="3"/>
        <v>1.0800000000000001E-2</v>
      </c>
      <c r="G34" s="12">
        <f t="shared" si="7"/>
        <v>1.0059999999999999E-2</v>
      </c>
    </row>
    <row r="35" spans="1:7">
      <c r="A35" s="10">
        <v>7</v>
      </c>
      <c r="B35" s="10">
        <v>300</v>
      </c>
      <c r="C35" s="11">
        <f t="shared" si="0"/>
        <v>2.016520164502082</v>
      </c>
      <c r="D35" s="11">
        <f t="shared" si="6"/>
        <v>115.53809472899579</v>
      </c>
      <c r="E35" s="11">
        <f t="shared" si="2"/>
        <v>2.2685851850648423E-2</v>
      </c>
      <c r="F35" s="11">
        <f t="shared" si="3"/>
        <v>1.0150862032359615E-2</v>
      </c>
      <c r="G35" s="12">
        <f t="shared" si="7"/>
        <v>1.2529999999999999E-2</v>
      </c>
    </row>
    <row r="36" spans="1:7">
      <c r="A36" s="10">
        <v>8</v>
      </c>
      <c r="B36" s="10">
        <v>300</v>
      </c>
      <c r="C36" s="11">
        <f t="shared" si="0"/>
        <v>2.1705564089986109</v>
      </c>
      <c r="D36" s="11">
        <f t="shared" si="6"/>
        <v>124.36372143069215</v>
      </c>
      <c r="E36" s="11">
        <f t="shared" si="2"/>
        <v>2.4418759601234373E-2</v>
      </c>
      <c r="F36" s="11">
        <f t="shared" si="3"/>
        <v>9.2865494129951189E-3</v>
      </c>
      <c r="G36" s="12">
        <f t="shared" si="7"/>
        <v>1.5129999999999999E-2</v>
      </c>
    </row>
    <row r="37" spans="1:7">
      <c r="A37" s="10">
        <v>9</v>
      </c>
      <c r="B37" s="10">
        <v>300</v>
      </c>
      <c r="C37" s="11">
        <f t="shared" si="0"/>
        <v>2.318558961454817</v>
      </c>
      <c r="D37" s="11">
        <f t="shared" si="6"/>
        <v>132.84364304359633</v>
      </c>
      <c r="E37" s="11">
        <f t="shared" si="2"/>
        <v>2.6083788316366693E-2</v>
      </c>
      <c r="F37" s="11">
        <f t="shared" si="3"/>
        <v>8.2486362509205137E-3</v>
      </c>
      <c r="G37" s="12">
        <f t="shared" si="7"/>
        <v>1.7829999999999999E-2</v>
      </c>
    </row>
    <row r="38" spans="1:7">
      <c r="A38" s="10">
        <v>10</v>
      </c>
      <c r="B38" s="10">
        <v>300</v>
      </c>
      <c r="C38" s="11">
        <f t="shared" si="0"/>
        <v>2.4619188346815495</v>
      </c>
      <c r="D38" s="11">
        <f t="shared" si="6"/>
        <v>141.05755873101862</v>
      </c>
      <c r="E38" s="11">
        <f t="shared" si="2"/>
        <v>2.7696586890167432E-2</v>
      </c>
      <c r="F38" s="11">
        <f t="shared" si="3"/>
        <v>7.0710678118654745E-3</v>
      </c>
      <c r="G38" s="12">
        <f t="shared" si="7"/>
        <v>2.0619999999999999E-2</v>
      </c>
    </row>
    <row r="39" spans="1:7">
      <c r="A39" s="10">
        <v>11</v>
      </c>
      <c r="B39" s="10">
        <v>300</v>
      </c>
      <c r="C39" s="11">
        <f t="shared" si="0"/>
        <v>2.6017270619229862</v>
      </c>
      <c r="D39" s="11">
        <f t="shared" si="6"/>
        <v>149.06798009315889</v>
      </c>
      <c r="E39" s="11">
        <f t="shared" si="2"/>
        <v>2.9269429446633598E-2</v>
      </c>
      <c r="F39" s="11">
        <f t="shared" si="3"/>
        <v>5.782732917920386E-3</v>
      </c>
      <c r="G39" s="12">
        <f t="shared" si="7"/>
        <v>2.3480000000000001E-2</v>
      </c>
    </row>
    <row r="40" spans="1:7">
      <c r="A40" s="10">
        <v>12</v>
      </c>
      <c r="B40" s="10">
        <v>300</v>
      </c>
      <c r="C40" s="11">
        <f t="shared" si="0"/>
        <v>2.7388768120091314</v>
      </c>
      <c r="D40" s="11">
        <f t="shared" si="6"/>
        <v>156.92608193436902</v>
      </c>
      <c r="E40" s="11">
        <f t="shared" si="2"/>
        <v>3.0812364135102733E-2</v>
      </c>
      <c r="F40" s="11">
        <f t="shared" si="3"/>
        <v>4.4090815370097236E-3</v>
      </c>
      <c r="G40" s="12">
        <f t="shared" si="7"/>
        <v>2.64E-2</v>
      </c>
    </row>
    <row r="41" spans="1:7">
      <c r="A41" s="10">
        <v>13</v>
      </c>
      <c r="B41" s="10">
        <v>300</v>
      </c>
      <c r="C41" s="11">
        <f t="shared" si="0"/>
        <v>2.87412947476991</v>
      </c>
      <c r="D41" s="11">
        <f t="shared" si="6"/>
        <v>164.67548867846787</v>
      </c>
      <c r="E41" s="11">
        <f t="shared" si="2"/>
        <v>3.2333956591161492E-2</v>
      </c>
      <c r="F41" s="11">
        <f t="shared" si="3"/>
        <v>2.9732137494637031E-3</v>
      </c>
      <c r="G41" s="12">
        <f t="shared" si="7"/>
        <v>2.9360000000000001E-2</v>
      </c>
    </row>
    <row r="42" spans="1:7">
      <c r="A42" s="10">
        <v>14</v>
      </c>
      <c r="B42" s="10">
        <v>300</v>
      </c>
      <c r="C42" s="11">
        <f t="shared" si="0"/>
        <v>3.0081603567693427</v>
      </c>
      <c r="D42" s="11">
        <f t="shared" si="6"/>
        <v>172.35489254145131</v>
      </c>
      <c r="E42" s="11">
        <f t="shared" si="2"/>
        <v>3.3841804013655101E-2</v>
      </c>
      <c r="F42" s="11">
        <f t="shared" si="3"/>
        <v>1.4966629547095768E-3</v>
      </c>
      <c r="G42" s="12">
        <f t="shared" si="7"/>
        <v>3.2340000000000001E-2</v>
      </c>
    </row>
    <row r="43" spans="1:7">
      <c r="A43" s="10">
        <v>15</v>
      </c>
      <c r="B43" s="10">
        <v>300</v>
      </c>
      <c r="C43" s="11">
        <f t="shared" si="0"/>
        <v>3.1415926535897931</v>
      </c>
      <c r="D43" s="11">
        <f t="shared" si="6"/>
        <v>180</v>
      </c>
      <c r="E43" s="11">
        <f t="shared" si="2"/>
        <v>3.5342917352885174E-2</v>
      </c>
      <c r="F43" s="11">
        <f t="shared" si="3"/>
        <v>1.3782920117721976E-18</v>
      </c>
      <c r="G43" s="12">
        <f t="shared" si="7"/>
        <v>3.5340000000000003E-2</v>
      </c>
    </row>
    <row r="44" spans="1:7">
      <c r="A44" s="10">
        <v>16</v>
      </c>
      <c r="B44" s="10">
        <v>300</v>
      </c>
      <c r="C44" s="11">
        <f t="shared" si="0"/>
        <v>3.275024950410244</v>
      </c>
      <c r="D44" s="11">
        <f t="shared" si="6"/>
        <v>187.64510745854872</v>
      </c>
      <c r="E44" s="11">
        <f t="shared" si="2"/>
        <v>3.6844030692115247E-2</v>
      </c>
      <c r="F44" s="11">
        <f t="shared" si="3"/>
        <v>-1.4966629547095794E-3</v>
      </c>
      <c r="G44" s="12">
        <f t="shared" si="7"/>
        <v>3.8339999999999999E-2</v>
      </c>
    </row>
    <row r="45" spans="1:7">
      <c r="A45" s="10">
        <v>17</v>
      </c>
      <c r="B45" s="10">
        <v>300</v>
      </c>
      <c r="C45" s="11">
        <f t="shared" si="0"/>
        <v>3.4090558324096762</v>
      </c>
      <c r="D45" s="11">
        <f t="shared" si="6"/>
        <v>195.32451132153213</v>
      </c>
      <c r="E45" s="11">
        <f t="shared" si="2"/>
        <v>3.8351878114608863E-2</v>
      </c>
      <c r="F45" s="11">
        <f t="shared" si="3"/>
        <v>-2.9732137494637005E-3</v>
      </c>
      <c r="G45" s="12">
        <f t="shared" si="7"/>
        <v>4.1320000000000003E-2</v>
      </c>
    </row>
    <row r="46" spans="1:7">
      <c r="A46" s="10">
        <v>18</v>
      </c>
      <c r="B46" s="10">
        <v>300</v>
      </c>
      <c r="C46" s="11">
        <f t="shared" si="0"/>
        <v>3.5443084951704549</v>
      </c>
      <c r="D46" s="11">
        <f t="shared" si="6"/>
        <v>203.07391806563098</v>
      </c>
      <c r="E46" s="11">
        <f t="shared" si="2"/>
        <v>3.9873470570667618E-2</v>
      </c>
      <c r="F46" s="11">
        <f t="shared" si="3"/>
        <v>-4.409081537009721E-3</v>
      </c>
      <c r="G46" s="12">
        <f t="shared" si="7"/>
        <v>4.428E-2</v>
      </c>
    </row>
    <row r="47" spans="1:7">
      <c r="A47" s="10">
        <v>19</v>
      </c>
      <c r="B47" s="10">
        <v>300</v>
      </c>
      <c r="C47" s="11">
        <f t="shared" si="0"/>
        <v>3.6814582452566</v>
      </c>
      <c r="D47" s="11">
        <f t="shared" si="6"/>
        <v>210.93201990684111</v>
      </c>
      <c r="E47" s="11">
        <f t="shared" si="2"/>
        <v>4.141640525913675E-2</v>
      </c>
      <c r="F47" s="11">
        <f t="shared" si="3"/>
        <v>-5.7827329179203834E-3</v>
      </c>
      <c r="G47" s="12">
        <f t="shared" si="7"/>
        <v>4.7190000000000003E-2</v>
      </c>
    </row>
    <row r="48" spans="1:7">
      <c r="A48" s="10">
        <v>20</v>
      </c>
      <c r="B48" s="10">
        <v>300</v>
      </c>
      <c r="C48" s="11">
        <f t="shared" si="0"/>
        <v>3.8212664724980372</v>
      </c>
      <c r="D48" s="11">
        <f t="shared" si="6"/>
        <v>218.94244126898138</v>
      </c>
      <c r="E48" s="11">
        <f t="shared" si="2"/>
        <v>4.298924781560292E-2</v>
      </c>
      <c r="F48" s="11">
        <f t="shared" si="3"/>
        <v>-7.0710678118654753E-3</v>
      </c>
      <c r="G48" s="12">
        <f t="shared" si="7"/>
        <v>5.006E-2</v>
      </c>
    </row>
    <row r="49" spans="1:7">
      <c r="A49" s="10">
        <v>21</v>
      </c>
      <c r="B49" s="10">
        <v>300</v>
      </c>
      <c r="C49" s="11">
        <f t="shared" si="0"/>
        <v>3.9646263457247692</v>
      </c>
      <c r="D49" s="11">
        <f t="shared" si="6"/>
        <v>227.15635695640367</v>
      </c>
      <c r="E49" s="11">
        <f t="shared" si="2"/>
        <v>4.4602046389403655E-2</v>
      </c>
      <c r="F49" s="11">
        <f t="shared" si="3"/>
        <v>-8.248636250920512E-3</v>
      </c>
      <c r="G49" s="12">
        <f t="shared" si="7"/>
        <v>5.2850000000000001E-2</v>
      </c>
    </row>
    <row r="50" spans="1:7">
      <c r="A50" s="10">
        <v>22</v>
      </c>
      <c r="B50" s="10">
        <v>300</v>
      </c>
      <c r="C50" s="11">
        <f t="shared" si="0"/>
        <v>4.1126288981809758</v>
      </c>
      <c r="D50" s="11">
        <f t="shared" si="6"/>
        <v>235.63627856930788</v>
      </c>
      <c r="E50" s="11">
        <f t="shared" si="2"/>
        <v>4.6267075104535982E-2</v>
      </c>
      <c r="F50" s="11">
        <f t="shared" si="3"/>
        <v>-9.2865494129951206E-3</v>
      </c>
      <c r="G50" s="12">
        <f t="shared" si="7"/>
        <v>5.5550000000000002E-2</v>
      </c>
    </row>
    <row r="51" spans="1:7">
      <c r="A51" s="10">
        <v>23</v>
      </c>
      <c r="B51" s="10">
        <v>300</v>
      </c>
      <c r="C51" s="11">
        <f t="shared" si="0"/>
        <v>4.2666651426775051</v>
      </c>
      <c r="D51" s="11">
        <f t="shared" si="6"/>
        <v>244.46190527100427</v>
      </c>
      <c r="E51" s="11">
        <f t="shared" si="2"/>
        <v>4.7999982855121935E-2</v>
      </c>
      <c r="F51" s="11">
        <f t="shared" si="3"/>
        <v>-1.0150862032359619E-2</v>
      </c>
      <c r="G51" s="12">
        <f t="shared" si="7"/>
        <v>5.815E-2</v>
      </c>
    </row>
    <row r="52" spans="1:7">
      <c r="A52" s="10">
        <v>24</v>
      </c>
      <c r="B52" s="10">
        <v>300</v>
      </c>
      <c r="C52" s="11">
        <f t="shared" si="0"/>
        <v>4.4285948711763616</v>
      </c>
      <c r="D52" s="11">
        <f t="shared" si="6"/>
        <v>253.73979529168804</v>
      </c>
      <c r="E52" s="11">
        <f t="shared" si="2"/>
        <v>4.9821692300734077E-2</v>
      </c>
      <c r="F52" s="11">
        <f t="shared" si="3"/>
        <v>-1.0799999999999997E-2</v>
      </c>
      <c r="G52" s="12">
        <f t="shared" si="7"/>
        <v>6.062E-2</v>
      </c>
    </row>
    <row r="53" spans="1:7">
      <c r="A53" s="10">
        <v>25</v>
      </c>
      <c r="B53" s="10">
        <v>300</v>
      </c>
      <c r="C53" s="11">
        <f t="shared" si="0"/>
        <v>4.6010479660437262</v>
      </c>
      <c r="D53" s="11">
        <f t="shared" si="6"/>
        <v>263.62062979155723</v>
      </c>
      <c r="E53" s="11">
        <f t="shared" si="2"/>
        <v>5.1761789617991924E-2</v>
      </c>
      <c r="F53" s="11">
        <f t="shared" si="3"/>
        <v>-1.1180339887498949E-2</v>
      </c>
      <c r="G53" s="12">
        <f t="shared" si="7"/>
        <v>6.2939999999999996E-2</v>
      </c>
    </row>
    <row r="54" spans="1:7">
      <c r="A54" s="10">
        <v>26</v>
      </c>
      <c r="B54" s="10">
        <v>300</v>
      </c>
      <c r="C54" s="11">
        <f t="shared" si="0"/>
        <v>4.7880166078415449</v>
      </c>
      <c r="D54" s="11">
        <f t="shared" si="6"/>
        <v>274.33314386786549</v>
      </c>
      <c r="E54" s="11">
        <f t="shared" si="2"/>
        <v>5.3865186838217373E-2</v>
      </c>
      <c r="F54" s="11">
        <f t="shared" si="3"/>
        <v>-1.1217842929904126E-2</v>
      </c>
      <c r="G54" s="12">
        <f t="shared" si="7"/>
        <v>6.5079999999999999E-2</v>
      </c>
    </row>
    <row r="55" spans="1:7">
      <c r="A55" s="10">
        <v>27</v>
      </c>
      <c r="B55" s="10">
        <v>300</v>
      </c>
      <c r="C55" s="11">
        <f t="shared" si="0"/>
        <v>4.9961830895930186</v>
      </c>
      <c r="D55" s="11">
        <f t="shared" si="6"/>
        <v>286.26020470831202</v>
      </c>
      <c r="E55" s="11">
        <f t="shared" si="2"/>
        <v>5.6207059757921465E-2</v>
      </c>
      <c r="F55" s="11">
        <f t="shared" si="3"/>
        <v>-1.0799999999999997E-2</v>
      </c>
      <c r="G55" s="12">
        <f t="shared" si="7"/>
        <v>6.7000000000000004E-2</v>
      </c>
    </row>
    <row r="56" spans="1:7">
      <c r="A56" s="10">
        <v>28</v>
      </c>
      <c r="B56" s="10">
        <v>300</v>
      </c>
      <c r="C56" s="11">
        <f t="shared" si="0"/>
        <v>5.2385556635674906</v>
      </c>
      <c r="D56" s="11">
        <f t="shared" si="6"/>
        <v>300.14713026677163</v>
      </c>
      <c r="E56" s="11">
        <f t="shared" si="2"/>
        <v>5.8933751215134278E-2</v>
      </c>
      <c r="F56" s="11">
        <f t="shared" si="3"/>
        <v>-9.72830920561224E-3</v>
      </c>
      <c r="G56" s="12">
        <f t="shared" si="7"/>
        <v>6.8659999999999999E-2</v>
      </c>
    </row>
    <row r="57" spans="1:7">
      <c r="A57" s="10">
        <v>29</v>
      </c>
      <c r="B57" s="10">
        <v>300</v>
      </c>
      <c r="C57" s="11">
        <f t="shared" si="0"/>
        <v>5.5487692660639105</v>
      </c>
      <c r="D57" s="11">
        <f t="shared" si="6"/>
        <v>317.92106043736544</v>
      </c>
      <c r="E57" s="11">
        <f t="shared" si="2"/>
        <v>6.2423654243218989E-2</v>
      </c>
      <c r="F57" s="11">
        <f t="shared" si="3"/>
        <v>-7.539230729988319E-3</v>
      </c>
      <c r="G57" s="12">
        <f t="shared" si="7"/>
        <v>6.9959999999999994E-2</v>
      </c>
    </row>
    <row r="58" spans="1:7">
      <c r="A58" s="10">
        <v>30</v>
      </c>
      <c r="B58" s="10">
        <v>300</v>
      </c>
      <c r="C58" s="11">
        <f t="shared" si="0"/>
        <v>6.2831853071795862</v>
      </c>
      <c r="D58" s="11">
        <f t="shared" si="6"/>
        <v>360</v>
      </c>
      <c r="E58" s="11">
        <f t="shared" si="2"/>
        <v>7.0685834705770348E-2</v>
      </c>
      <c r="F58" s="11">
        <f t="shared" si="3"/>
        <v>-2.7565840235443951E-18</v>
      </c>
      <c r="G58" s="12">
        <f t="shared" si="7"/>
        <v>7.0680000000000007E-2</v>
      </c>
    </row>
    <row r="59" spans="1:7">
      <c r="A59" s="18">
        <v>1</v>
      </c>
      <c r="B59" s="18">
        <v>400</v>
      </c>
      <c r="C59" s="19">
        <f t="shared" si="0"/>
        <v>0.63512085858304301</v>
      </c>
      <c r="D59" s="19">
        <f t="shared" si="6"/>
        <v>36.389744677533571</v>
      </c>
      <c r="E59" s="19">
        <f t="shared" si="2"/>
        <v>1.2702417171660861E-2</v>
      </c>
      <c r="F59" s="19">
        <f t="shared" si="3"/>
        <v>1.1865496196956964E-2</v>
      </c>
      <c r="G59" s="20">
        <f t="shared" si="7"/>
        <v>8.3000000000000001E-4</v>
      </c>
    </row>
    <row r="60" spans="1:7">
      <c r="A60" s="10">
        <v>2</v>
      </c>
      <c r="B60" s="10">
        <v>400</v>
      </c>
      <c r="C60" s="11">
        <f t="shared" si="0"/>
        <v>0.90205362359252472</v>
      </c>
      <c r="D60" s="11">
        <f t="shared" si="6"/>
        <v>51.683865526334252</v>
      </c>
      <c r="E60" s="11">
        <f t="shared" si="2"/>
        <v>1.8041072471850494E-2</v>
      </c>
      <c r="F60" s="11">
        <f t="shared" si="3"/>
        <v>1.5692036196746428E-2</v>
      </c>
      <c r="G60" s="12">
        <f t="shared" si="7"/>
        <v>2.3400000000000001E-3</v>
      </c>
    </row>
    <row r="61" spans="1:7">
      <c r="A61" s="10">
        <v>3</v>
      </c>
      <c r="B61" s="10">
        <v>400</v>
      </c>
      <c r="C61" s="11">
        <f t="shared" si="0"/>
        <v>1.109622065960143</v>
      </c>
      <c r="D61" s="11">
        <f t="shared" si="6"/>
        <v>63.576661234103241</v>
      </c>
      <c r="E61" s="11">
        <f t="shared" si="2"/>
        <v>2.2192441319202862E-2</v>
      </c>
      <c r="F61" s="11">
        <f t="shared" si="3"/>
        <v>1.7910611379849662E-2</v>
      </c>
      <c r="G61" s="12">
        <f t="shared" si="7"/>
        <v>4.28E-3</v>
      </c>
    </row>
    <row r="62" spans="1:7">
      <c r="A62" s="10">
        <v>4</v>
      </c>
      <c r="B62" s="10">
        <v>400</v>
      </c>
      <c r="C62" s="11">
        <f t="shared" si="0"/>
        <v>1.287002217586569</v>
      </c>
      <c r="D62" s="11">
        <f t="shared" si="6"/>
        <v>73.739795291688054</v>
      </c>
      <c r="E62" s="11">
        <f t="shared" si="2"/>
        <v>2.574004435173138E-2</v>
      </c>
      <c r="F62" s="11">
        <f t="shared" si="3"/>
        <v>1.9200000000000005E-2</v>
      </c>
      <c r="G62" s="12">
        <f t="shared" si="7"/>
        <v>6.5399999999999998E-3</v>
      </c>
    </row>
    <row r="63" spans="1:7">
      <c r="A63" s="10">
        <v>5</v>
      </c>
      <c r="B63" s="10">
        <v>400</v>
      </c>
      <c r="C63" s="11">
        <f t="shared" si="0"/>
        <v>1.4454684956268307</v>
      </c>
      <c r="D63" s="11">
        <f t="shared" si="6"/>
        <v>82.819244218541684</v>
      </c>
      <c r="E63" s="11">
        <f t="shared" si="2"/>
        <v>2.8909369912536616E-2</v>
      </c>
      <c r="F63" s="11">
        <f t="shared" si="3"/>
        <v>1.9843134832984433E-2</v>
      </c>
      <c r="G63" s="12">
        <f t="shared" si="7"/>
        <v>9.0600000000000003E-3</v>
      </c>
    </row>
    <row r="64" spans="1:7">
      <c r="A64" s="10">
        <v>6</v>
      </c>
      <c r="B64" s="10">
        <v>400</v>
      </c>
      <c r="C64" s="11">
        <f t="shared" si="0"/>
        <v>1.5907976603682867</v>
      </c>
      <c r="D64" s="11">
        <f t="shared" si="6"/>
        <v>91.145991998388581</v>
      </c>
      <c r="E64" s="11">
        <f t="shared" si="2"/>
        <v>3.1815953207365737E-2</v>
      </c>
      <c r="F64" s="11">
        <f t="shared" si="3"/>
        <v>1.9995999599919986E-2</v>
      </c>
      <c r="G64" s="12">
        <f t="shared" si="7"/>
        <v>1.1809999999999999E-2</v>
      </c>
    </row>
    <row r="65" spans="1:7">
      <c r="A65" s="10">
        <v>7</v>
      </c>
      <c r="B65" s="10">
        <v>400</v>
      </c>
      <c r="C65" s="11">
        <f t="shared" si="0"/>
        <v>1.726423780139082</v>
      </c>
      <c r="D65" s="11">
        <f t="shared" si="6"/>
        <v>98.916796252990963</v>
      </c>
      <c r="E65" s="11">
        <f t="shared" si="2"/>
        <v>3.4528475602781647E-2</v>
      </c>
      <c r="F65" s="11">
        <f t="shared" si="3"/>
        <v>1.9758289399641867E-2</v>
      </c>
      <c r="G65" s="12">
        <f t="shared" si="7"/>
        <v>1.477E-2</v>
      </c>
    </row>
    <row r="66" spans="1:7">
      <c r="A66" s="10">
        <v>8</v>
      </c>
      <c r="B66" s="10">
        <v>400</v>
      </c>
      <c r="C66" s="11">
        <f t="shared" si="0"/>
        <v>1.8545904360032244</v>
      </c>
      <c r="D66" s="11">
        <f t="shared" si="6"/>
        <v>106.26020470831196</v>
      </c>
      <c r="E66" s="11">
        <f t="shared" si="2"/>
        <v>3.7091808720064498E-2</v>
      </c>
      <c r="F66" s="11">
        <f t="shared" si="3"/>
        <v>1.9200000000000005E-2</v>
      </c>
      <c r="G66" s="12">
        <f t="shared" si="7"/>
        <v>1.789E-2</v>
      </c>
    </row>
    <row r="67" spans="1:7">
      <c r="A67" s="10">
        <v>9</v>
      </c>
      <c r="B67" s="10">
        <v>400</v>
      </c>
      <c r="C67" s="11">
        <f t="shared" si="0"/>
        <v>1.9768641778523062</v>
      </c>
      <c r="D67" s="11">
        <f t="shared" si="6"/>
        <v>113.2659740615365</v>
      </c>
      <c r="E67" s="11">
        <f t="shared" si="2"/>
        <v>3.9537283557046131E-2</v>
      </c>
      <c r="F67" s="11">
        <f t="shared" si="3"/>
        <v>1.8373622397339077E-2</v>
      </c>
      <c r="G67" s="12">
        <f t="shared" si="7"/>
        <v>2.1160000000000002E-2</v>
      </c>
    </row>
    <row r="68" spans="1:7">
      <c r="A68" s="10">
        <v>10</v>
      </c>
      <c r="B68" s="10">
        <v>400</v>
      </c>
      <c r="C68" s="11">
        <f t="shared" ref="C68:C131" si="8">2*ACOS((B68/1000/2-A68/100)/(B68/2/1000))</f>
        <v>2.0943951023931953</v>
      </c>
      <c r="D68" s="11">
        <f t="shared" si="6"/>
        <v>119.99999999999999</v>
      </c>
      <c r="E68" s="11">
        <f t="shared" ref="E68:E131" si="9">PI()*(B68/1000/2)^2*(D68/360)</f>
        <v>4.1887902047863912E-2</v>
      </c>
      <c r="F68" s="11">
        <f t="shared" ref="F68:F131" si="10">1/2*(B68/1000/2)^2*SIN(C68)</f>
        <v>1.7320508075688777E-2</v>
      </c>
      <c r="G68" s="12">
        <f t="shared" si="7"/>
        <v>2.4559999999999998E-2</v>
      </c>
    </row>
    <row r="69" spans="1:7">
      <c r="A69" s="10">
        <v>11</v>
      </c>
      <c r="B69" s="10">
        <v>400</v>
      </c>
      <c r="C69" s="11">
        <f t="shared" si="8"/>
        <v>2.2080619754952004</v>
      </c>
      <c r="D69" s="11">
        <f t="shared" si="6"/>
        <v>126.51263209919399</v>
      </c>
      <c r="E69" s="11">
        <f t="shared" si="9"/>
        <v>4.4161239509904013E-2</v>
      </c>
      <c r="F69" s="11">
        <f t="shared" si="10"/>
        <v>1.6074513989542582E-2</v>
      </c>
      <c r="G69" s="12">
        <f t="shared" si="7"/>
        <v>2.8080000000000001E-2</v>
      </c>
    </row>
    <row r="70" spans="1:7">
      <c r="A70" s="10">
        <v>12</v>
      </c>
      <c r="B70" s="10">
        <v>400</v>
      </c>
      <c r="C70" s="11">
        <f t="shared" si="8"/>
        <v>2.318558961454817</v>
      </c>
      <c r="D70" s="11">
        <f t="shared" si="6"/>
        <v>132.84364304359633</v>
      </c>
      <c r="E70" s="11">
        <f t="shared" si="9"/>
        <v>4.6371179229096345E-2</v>
      </c>
      <c r="F70" s="11">
        <f t="shared" si="10"/>
        <v>1.4664242223858693E-2</v>
      </c>
      <c r="G70" s="12">
        <f t="shared" si="7"/>
        <v>3.1699999999999999E-2</v>
      </c>
    </row>
    <row r="71" spans="1:7">
      <c r="A71" s="10">
        <v>13</v>
      </c>
      <c r="B71" s="10">
        <v>400</v>
      </c>
      <c r="C71" s="11">
        <f t="shared" si="8"/>
        <v>2.4264504462987726</v>
      </c>
      <c r="D71" s="11">
        <f t="shared" si="6"/>
        <v>139.02536977055468</v>
      </c>
      <c r="E71" s="11">
        <f t="shared" si="9"/>
        <v>4.8529008925975461E-2</v>
      </c>
      <c r="F71" s="11">
        <f t="shared" si="10"/>
        <v>1.3114495796636641E-2</v>
      </c>
      <c r="G71" s="12">
        <f t="shared" si="7"/>
        <v>3.5409999999999997E-2</v>
      </c>
    </row>
    <row r="72" spans="1:7">
      <c r="A72" s="10">
        <v>14</v>
      </c>
      <c r="B72" s="10">
        <v>400</v>
      </c>
      <c r="C72" s="11">
        <f t="shared" si="8"/>
        <v>2.532207345558998</v>
      </c>
      <c r="D72" s="11">
        <f t="shared" si="6"/>
        <v>145.08479375255581</v>
      </c>
      <c r="E72" s="11">
        <f t="shared" si="9"/>
        <v>5.0644146911179966E-2</v>
      </c>
      <c r="F72" s="11">
        <f t="shared" si="10"/>
        <v>1.1447270417003354E-2</v>
      </c>
      <c r="G72" s="12">
        <f t="shared" si="7"/>
        <v>3.9190000000000003E-2</v>
      </c>
    </row>
    <row r="73" spans="1:7">
      <c r="A73" s="10">
        <v>15</v>
      </c>
      <c r="B73" s="10">
        <v>400</v>
      </c>
      <c r="C73" s="11">
        <f t="shared" si="8"/>
        <v>2.6362321433056355</v>
      </c>
      <c r="D73" s="11">
        <f t="shared" si="6"/>
        <v>151.04497562814012</v>
      </c>
      <c r="E73" s="11">
        <f t="shared" si="9"/>
        <v>5.2724642866112711E-2</v>
      </c>
      <c r="F73" s="11">
        <f t="shared" si="10"/>
        <v>9.6824583655185526E-3</v>
      </c>
      <c r="G73" s="12">
        <f t="shared" si="7"/>
        <v>4.3040000000000002E-2</v>
      </c>
    </row>
    <row r="74" spans="1:7">
      <c r="A74" s="10">
        <v>16</v>
      </c>
      <c r="B74" s="10">
        <v>400</v>
      </c>
      <c r="C74" s="11">
        <f t="shared" si="8"/>
        <v>2.7388768120091314</v>
      </c>
      <c r="D74" s="11">
        <f t="shared" si="6"/>
        <v>156.92608193436902</v>
      </c>
      <c r="E74" s="11">
        <f t="shared" si="9"/>
        <v>5.4777536240182639E-2</v>
      </c>
      <c r="F74" s="11">
        <f t="shared" si="10"/>
        <v>7.8383671769061778E-3</v>
      </c>
      <c r="G74" s="12">
        <f t="shared" si="7"/>
        <v>4.6929999999999999E-2</v>
      </c>
    </row>
    <row r="75" spans="1:7">
      <c r="A75" s="10">
        <v>17</v>
      </c>
      <c r="B75" s="10">
        <v>400</v>
      </c>
      <c r="C75" s="11">
        <f t="shared" si="8"/>
        <v>2.8404561080364212</v>
      </c>
      <c r="D75" s="11">
        <f t="shared" si="6"/>
        <v>162.74614688264273</v>
      </c>
      <c r="E75" s="11">
        <f t="shared" si="9"/>
        <v>5.6809122160728427E-2</v>
      </c>
      <c r="F75" s="11">
        <f t="shared" si="10"/>
        <v>5.9321159799855571E-3</v>
      </c>
      <c r="G75" s="12">
        <f t="shared" si="7"/>
        <v>5.0869999999999999E-2</v>
      </c>
    </row>
    <row r="76" spans="1:7">
      <c r="A76" s="10">
        <v>18</v>
      </c>
      <c r="B76" s="10">
        <v>400</v>
      </c>
      <c r="C76" s="11">
        <f t="shared" si="8"/>
        <v>2.9412578112666732</v>
      </c>
      <c r="D76" s="11">
        <f t="shared" si="6"/>
        <v>168.52165904546641</v>
      </c>
      <c r="E76" s="11">
        <f t="shared" si="9"/>
        <v>5.8825156225333464E-2</v>
      </c>
      <c r="F76" s="11">
        <f t="shared" si="10"/>
        <v>3.97994974842649E-3</v>
      </c>
      <c r="G76" s="12">
        <f t="shared" si="7"/>
        <v>5.484E-2</v>
      </c>
    </row>
    <row r="77" spans="1:7">
      <c r="A77" s="10">
        <v>19</v>
      </c>
      <c r="B77" s="10">
        <v>400</v>
      </c>
      <c r="C77" s="11">
        <f t="shared" si="8"/>
        <v>3.041550939978253</v>
      </c>
      <c r="D77" s="11">
        <f t="shared" si="6"/>
        <v>174.26803203480227</v>
      </c>
      <c r="E77" s="11">
        <f t="shared" si="9"/>
        <v>6.0831018799565068E-2</v>
      </c>
      <c r="F77" s="11">
        <f t="shared" si="10"/>
        <v>1.9974984355438227E-3</v>
      </c>
      <c r="G77" s="12">
        <f t="shared" si="7"/>
        <v>5.883E-2</v>
      </c>
    </row>
    <row r="78" spans="1:7">
      <c r="A78" s="10">
        <v>20</v>
      </c>
      <c r="B78" s="10">
        <v>400</v>
      </c>
      <c r="C78" s="11">
        <f t="shared" si="8"/>
        <v>3.1415926535897931</v>
      </c>
      <c r="D78" s="11">
        <f t="shared" si="6"/>
        <v>180</v>
      </c>
      <c r="E78" s="11">
        <f t="shared" si="9"/>
        <v>6.2831853071795868E-2</v>
      </c>
      <c r="F78" s="11">
        <f t="shared" si="10"/>
        <v>2.4502969098172406E-18</v>
      </c>
      <c r="G78" s="12">
        <f t="shared" si="7"/>
        <v>6.2829999999999997E-2</v>
      </c>
    </row>
    <row r="79" spans="1:7">
      <c r="A79" s="10">
        <v>21</v>
      </c>
      <c r="B79" s="10">
        <v>400</v>
      </c>
      <c r="C79" s="11">
        <f t="shared" si="8"/>
        <v>3.2416343672013328</v>
      </c>
      <c r="D79" s="11">
        <f t="shared" si="6"/>
        <v>185.7319679651977</v>
      </c>
      <c r="E79" s="11">
        <f t="shared" si="9"/>
        <v>6.4832687344026654E-2</v>
      </c>
      <c r="F79" s="11">
        <f t="shared" si="10"/>
        <v>-1.9974984355438088E-3</v>
      </c>
      <c r="G79" s="12">
        <f t="shared" si="7"/>
        <v>6.6830000000000001E-2</v>
      </c>
    </row>
    <row r="80" spans="1:7">
      <c r="A80" s="10">
        <v>22</v>
      </c>
      <c r="B80" s="10">
        <v>400</v>
      </c>
      <c r="C80" s="11">
        <f t="shared" si="8"/>
        <v>3.3419274959129126</v>
      </c>
      <c r="D80" s="11">
        <f t="shared" si="6"/>
        <v>191.47834095453356</v>
      </c>
      <c r="E80" s="11">
        <f t="shared" si="9"/>
        <v>6.6838549918258258E-2</v>
      </c>
      <c r="F80" s="11">
        <f t="shared" si="10"/>
        <v>-3.9799497484264762E-3</v>
      </c>
      <c r="G80" s="12">
        <f t="shared" si="7"/>
        <v>7.0809999999999998E-2</v>
      </c>
    </row>
    <row r="81" spans="1:7">
      <c r="A81" s="10">
        <v>23</v>
      </c>
      <c r="B81" s="10">
        <v>400</v>
      </c>
      <c r="C81" s="11">
        <f t="shared" si="8"/>
        <v>3.442729199143165</v>
      </c>
      <c r="D81" s="11">
        <f t="shared" si="6"/>
        <v>197.25385311735727</v>
      </c>
      <c r="E81" s="11">
        <f t="shared" si="9"/>
        <v>6.8854583982863315E-2</v>
      </c>
      <c r="F81" s="11">
        <f t="shared" si="10"/>
        <v>-5.9321159799855519E-3</v>
      </c>
      <c r="G81" s="12">
        <f t="shared" si="7"/>
        <v>7.4779999999999999E-2</v>
      </c>
    </row>
    <row r="82" spans="1:7">
      <c r="A82" s="10">
        <v>24</v>
      </c>
      <c r="B82" s="10">
        <v>400</v>
      </c>
      <c r="C82" s="11">
        <f t="shared" si="8"/>
        <v>3.5443084951704544</v>
      </c>
      <c r="D82" s="11">
        <f t="shared" si="6"/>
        <v>203.07391806563095</v>
      </c>
      <c r="E82" s="11">
        <f t="shared" si="9"/>
        <v>7.0886169903409096E-2</v>
      </c>
      <c r="F82" s="11">
        <f t="shared" si="10"/>
        <v>-7.8383671769061639E-3</v>
      </c>
      <c r="G82" s="12">
        <f t="shared" si="7"/>
        <v>7.8719999999999998E-2</v>
      </c>
    </row>
    <row r="83" spans="1:7">
      <c r="A83" s="10">
        <v>25</v>
      </c>
      <c r="B83" s="10">
        <v>400</v>
      </c>
      <c r="C83" s="11">
        <f t="shared" si="8"/>
        <v>3.6469531638739503</v>
      </c>
      <c r="D83" s="11">
        <f t="shared" si="6"/>
        <v>208.95502437185985</v>
      </c>
      <c r="E83" s="11">
        <f t="shared" si="9"/>
        <v>7.293906327747901E-2</v>
      </c>
      <c r="F83" s="11">
        <f t="shared" si="10"/>
        <v>-9.6824583655185405E-3</v>
      </c>
      <c r="G83" s="12">
        <f t="shared" si="7"/>
        <v>8.2619999999999999E-2</v>
      </c>
    </row>
    <row r="84" spans="1:7">
      <c r="A84" s="10">
        <v>26</v>
      </c>
      <c r="B84" s="10">
        <v>400</v>
      </c>
      <c r="C84" s="11">
        <f t="shared" si="8"/>
        <v>3.7509779616205883</v>
      </c>
      <c r="D84" s="11">
        <f t="shared" si="6"/>
        <v>214.91520624744419</v>
      </c>
      <c r="E84" s="11">
        <f t="shared" si="9"/>
        <v>7.501955923241177E-2</v>
      </c>
      <c r="F84" s="11">
        <f t="shared" si="10"/>
        <v>-1.1447270417003351E-2</v>
      </c>
      <c r="G84" s="12">
        <f t="shared" si="7"/>
        <v>8.6459999999999995E-2</v>
      </c>
    </row>
    <row r="85" spans="1:7">
      <c r="A85" s="10">
        <v>27</v>
      </c>
      <c r="B85" s="10">
        <v>400</v>
      </c>
      <c r="C85" s="11">
        <f t="shared" si="8"/>
        <v>3.8567348608808136</v>
      </c>
      <c r="D85" s="11">
        <f t="shared" si="6"/>
        <v>220.97463022944532</v>
      </c>
      <c r="E85" s="11">
        <f t="shared" si="9"/>
        <v>7.7134697217616274E-2</v>
      </c>
      <c r="F85" s="11">
        <f t="shared" si="10"/>
        <v>-1.3114495796636637E-2</v>
      </c>
      <c r="G85" s="12">
        <f t="shared" si="7"/>
        <v>9.0240000000000001E-2</v>
      </c>
    </row>
    <row r="86" spans="1:7">
      <c r="A86" s="10">
        <v>28</v>
      </c>
      <c r="B86" s="10">
        <v>400</v>
      </c>
      <c r="C86" s="11">
        <f t="shared" si="8"/>
        <v>3.9646263457247692</v>
      </c>
      <c r="D86" s="11">
        <f t="shared" si="6"/>
        <v>227.15635695640367</v>
      </c>
      <c r="E86" s="11">
        <f t="shared" si="9"/>
        <v>7.9292526914495384E-2</v>
      </c>
      <c r="F86" s="11">
        <f t="shared" si="10"/>
        <v>-1.4664242223858691E-2</v>
      </c>
      <c r="G86" s="12">
        <f t="shared" si="7"/>
        <v>9.3950000000000006E-2</v>
      </c>
    </row>
    <row r="87" spans="1:7">
      <c r="A87" s="10">
        <v>29</v>
      </c>
      <c r="B87" s="10">
        <v>400</v>
      </c>
      <c r="C87" s="11">
        <f t="shared" si="8"/>
        <v>4.0751233316843853</v>
      </c>
      <c r="D87" s="11">
        <f t="shared" si="6"/>
        <v>233.48736790080599</v>
      </c>
      <c r="E87" s="11">
        <f t="shared" si="9"/>
        <v>8.1502466633687709E-2</v>
      </c>
      <c r="F87" s="11">
        <f t="shared" si="10"/>
        <v>-1.6074513989542571E-2</v>
      </c>
      <c r="G87" s="12">
        <f t="shared" si="7"/>
        <v>9.7570000000000004E-2</v>
      </c>
    </row>
    <row r="88" spans="1:7">
      <c r="A88" s="10">
        <v>30</v>
      </c>
      <c r="B88" s="10">
        <v>400</v>
      </c>
      <c r="C88" s="11">
        <f t="shared" si="8"/>
        <v>4.1887902047863905</v>
      </c>
      <c r="D88" s="11">
        <f t="shared" si="6"/>
        <v>239.99999999999997</v>
      </c>
      <c r="E88" s="11">
        <f t="shared" si="9"/>
        <v>8.3775804095727824E-2</v>
      </c>
      <c r="F88" s="11">
        <f t="shared" si="10"/>
        <v>-1.732050807568877E-2</v>
      </c>
      <c r="G88" s="12">
        <f t="shared" si="7"/>
        <v>0.10109</v>
      </c>
    </row>
    <row r="89" spans="1:7">
      <c r="A89" s="10">
        <v>31</v>
      </c>
      <c r="B89" s="10">
        <v>400</v>
      </c>
      <c r="C89" s="11">
        <f t="shared" si="8"/>
        <v>4.3063211293272801</v>
      </c>
      <c r="D89" s="11">
        <f t="shared" si="6"/>
        <v>246.7340259384635</v>
      </c>
      <c r="E89" s="11">
        <f t="shared" si="9"/>
        <v>8.6126422586545612E-2</v>
      </c>
      <c r="F89" s="11">
        <f t="shared" si="10"/>
        <v>-1.8373622397339074E-2</v>
      </c>
      <c r="G89" s="12">
        <f t="shared" si="7"/>
        <v>0.1045</v>
      </c>
    </row>
    <row r="90" spans="1:7">
      <c r="A90" s="10">
        <v>32</v>
      </c>
      <c r="B90" s="10">
        <v>400</v>
      </c>
      <c r="C90" s="11">
        <f t="shared" si="8"/>
        <v>4.4285948711763616</v>
      </c>
      <c r="D90" s="11">
        <f t="shared" si="6"/>
        <v>253.73979529168804</v>
      </c>
      <c r="E90" s="11">
        <f t="shared" si="9"/>
        <v>8.8571897423527252E-2</v>
      </c>
      <c r="F90" s="11">
        <f t="shared" si="10"/>
        <v>-1.9200000000000002E-2</v>
      </c>
      <c r="G90" s="12">
        <f t="shared" si="7"/>
        <v>0.10777</v>
      </c>
    </row>
    <row r="91" spans="1:7">
      <c r="A91" s="10">
        <v>33</v>
      </c>
      <c r="B91" s="10">
        <v>400</v>
      </c>
      <c r="C91" s="11">
        <f t="shared" si="8"/>
        <v>4.5567615270405044</v>
      </c>
      <c r="D91" s="11">
        <f t="shared" si="6"/>
        <v>261.08320374700907</v>
      </c>
      <c r="E91" s="11">
        <f t="shared" si="9"/>
        <v>9.1135230540810103E-2</v>
      </c>
      <c r="F91" s="11">
        <f t="shared" si="10"/>
        <v>-1.9758289399641867E-2</v>
      </c>
      <c r="G91" s="12">
        <f t="shared" si="7"/>
        <v>0.11089</v>
      </c>
    </row>
    <row r="92" spans="1:7">
      <c r="A92" s="10">
        <v>34</v>
      </c>
      <c r="B92" s="10">
        <v>400</v>
      </c>
      <c r="C92" s="11">
        <f t="shared" si="8"/>
        <v>4.6923876468112997</v>
      </c>
      <c r="D92" s="11">
        <f t="shared" si="6"/>
        <v>268.85400800161142</v>
      </c>
      <c r="E92" s="11">
        <f t="shared" si="9"/>
        <v>9.3847752936225992E-2</v>
      </c>
      <c r="F92" s="11">
        <f t="shared" si="10"/>
        <v>-1.9995999599919986E-2</v>
      </c>
      <c r="G92" s="12">
        <f t="shared" si="7"/>
        <v>0.11384</v>
      </c>
    </row>
    <row r="93" spans="1:7">
      <c r="A93" s="10">
        <v>35</v>
      </c>
      <c r="B93" s="10">
        <v>400</v>
      </c>
      <c r="C93" s="11">
        <f t="shared" si="8"/>
        <v>4.8377168115527542</v>
      </c>
      <c r="D93" s="11">
        <f t="shared" si="6"/>
        <v>277.18075578145823</v>
      </c>
      <c r="E93" s="11">
        <f t="shared" si="9"/>
        <v>9.6754336231055088E-2</v>
      </c>
      <c r="F93" s="11">
        <f t="shared" si="10"/>
        <v>-1.9843134832984437E-2</v>
      </c>
      <c r="G93" s="12">
        <f t="shared" si="7"/>
        <v>0.11659</v>
      </c>
    </row>
    <row r="94" spans="1:7">
      <c r="A94" s="10">
        <v>36</v>
      </c>
      <c r="B94" s="10">
        <v>400</v>
      </c>
      <c r="C94" s="11">
        <f t="shared" si="8"/>
        <v>4.9961830895930168</v>
      </c>
      <c r="D94" s="11">
        <f t="shared" ref="D94:D157" si="11">360/(PI()*2)*C94</f>
        <v>286.2602047083119</v>
      </c>
      <c r="E94" s="11">
        <f t="shared" si="9"/>
        <v>9.9923661791860338E-2</v>
      </c>
      <c r="F94" s="11">
        <f t="shared" si="10"/>
        <v>-1.9200000000000009E-2</v>
      </c>
      <c r="G94" s="12">
        <f t="shared" ref="G94:G157" si="12">ROUNDDOWN(E94-F94,5)</f>
        <v>0.11912</v>
      </c>
    </row>
    <row r="95" spans="1:7">
      <c r="A95" s="10">
        <v>37</v>
      </c>
      <c r="B95" s="10">
        <v>400</v>
      </c>
      <c r="C95" s="11">
        <f t="shared" si="8"/>
        <v>5.1735632412194423</v>
      </c>
      <c r="D95" s="11">
        <f t="shared" si="11"/>
        <v>296.42333876589669</v>
      </c>
      <c r="E95" s="11">
        <f t="shared" si="9"/>
        <v>0.10347126482438886</v>
      </c>
      <c r="F95" s="11">
        <f t="shared" si="10"/>
        <v>-1.7910611379849669E-2</v>
      </c>
      <c r="G95" s="12">
        <f t="shared" si="12"/>
        <v>0.12138</v>
      </c>
    </row>
    <row r="96" spans="1:7">
      <c r="A96" s="10">
        <v>38</v>
      </c>
      <c r="B96" s="10">
        <v>400</v>
      </c>
      <c r="C96" s="11">
        <f t="shared" si="8"/>
        <v>5.3811316835870606</v>
      </c>
      <c r="D96" s="11">
        <f t="shared" si="11"/>
        <v>308.31613447366567</v>
      </c>
      <c r="E96" s="11">
        <f t="shared" si="9"/>
        <v>0.10762263367174121</v>
      </c>
      <c r="F96" s="11">
        <f t="shared" si="10"/>
        <v>-1.5692036196746442E-2</v>
      </c>
      <c r="G96" s="12">
        <f t="shared" si="12"/>
        <v>0.12331</v>
      </c>
    </row>
    <row r="97" spans="1:7">
      <c r="A97" s="10">
        <v>39</v>
      </c>
      <c r="B97" s="10">
        <v>400</v>
      </c>
      <c r="C97" s="11">
        <f t="shared" si="8"/>
        <v>5.6480644485965428</v>
      </c>
      <c r="D97" s="11">
        <f t="shared" si="11"/>
        <v>323.6102553224664</v>
      </c>
      <c r="E97" s="11">
        <f t="shared" si="9"/>
        <v>0.11296128897193088</v>
      </c>
      <c r="F97" s="11">
        <f t="shared" si="10"/>
        <v>-1.1865496196956975E-2</v>
      </c>
      <c r="G97" s="12">
        <f t="shared" si="12"/>
        <v>0.12482</v>
      </c>
    </row>
    <row r="98" spans="1:7">
      <c r="A98" s="10">
        <v>40</v>
      </c>
      <c r="B98" s="10">
        <v>400</v>
      </c>
      <c r="C98" s="11">
        <f t="shared" si="8"/>
        <v>6.2831853071795862</v>
      </c>
      <c r="D98" s="11">
        <f t="shared" si="11"/>
        <v>360</v>
      </c>
      <c r="E98" s="11">
        <f t="shared" si="9"/>
        <v>0.12566370614359174</v>
      </c>
      <c r="F98" s="11">
        <f t="shared" si="10"/>
        <v>-4.9005938196344811E-18</v>
      </c>
      <c r="G98" s="12">
        <f t="shared" si="12"/>
        <v>0.12565999999999999</v>
      </c>
    </row>
    <row r="99" spans="1:7">
      <c r="A99" s="21">
        <v>1</v>
      </c>
      <c r="B99" s="21">
        <v>450</v>
      </c>
      <c r="C99" s="22">
        <f t="shared" si="8"/>
        <v>0.59851563743807024</v>
      </c>
      <c r="D99" s="22">
        <f t="shared" si="11"/>
        <v>34.29241999778359</v>
      </c>
      <c r="E99" s="22">
        <f t="shared" si="9"/>
        <v>1.5149927072651153E-2</v>
      </c>
      <c r="F99" s="22">
        <f t="shared" si="10"/>
        <v>1.4261486598528229E-2</v>
      </c>
      <c r="G99" s="23">
        <f t="shared" si="12"/>
        <v>8.8000000000000003E-4</v>
      </c>
    </row>
    <row r="100" spans="1:7">
      <c r="A100" s="10">
        <v>2</v>
      </c>
      <c r="B100" s="10">
        <v>450</v>
      </c>
      <c r="C100" s="11">
        <f t="shared" si="8"/>
        <v>0.84964885495777676</v>
      </c>
      <c r="D100" s="11">
        <f t="shared" si="11"/>
        <v>48.681293457203637</v>
      </c>
      <c r="E100" s="11">
        <f t="shared" si="9"/>
        <v>2.1506736641118726E-2</v>
      </c>
      <c r="F100" s="11">
        <f t="shared" si="10"/>
        <v>1.9010917915766184E-2</v>
      </c>
      <c r="G100" s="12">
        <f t="shared" si="12"/>
        <v>2.49E-3</v>
      </c>
    </row>
    <row r="101" spans="1:7">
      <c r="A101" s="10">
        <v>3</v>
      </c>
      <c r="B101" s="10">
        <v>450</v>
      </c>
      <c r="C101" s="11">
        <f t="shared" si="8"/>
        <v>1.044629643612097</v>
      </c>
      <c r="D101" s="11">
        <f t="shared" si="11"/>
        <v>59.852869733228474</v>
      </c>
      <c r="E101" s="11">
        <f t="shared" si="9"/>
        <v>2.6442187853931206E-2</v>
      </c>
      <c r="F101" s="11">
        <f t="shared" si="10"/>
        <v>2.1888695712627554E-2</v>
      </c>
      <c r="G101" s="12">
        <f t="shared" si="12"/>
        <v>4.5500000000000002E-3</v>
      </c>
    </row>
    <row r="102" spans="1:7">
      <c r="A102" s="10">
        <v>4</v>
      </c>
      <c r="B102" s="10">
        <v>450</v>
      </c>
      <c r="C102" s="11">
        <f t="shared" si="8"/>
        <v>1.2109838064920175</v>
      </c>
      <c r="D102" s="11">
        <f t="shared" si="11"/>
        <v>69.384261170679792</v>
      </c>
      <c r="E102" s="11">
        <f t="shared" si="9"/>
        <v>3.06530276018292E-2</v>
      </c>
      <c r="F102" s="11">
        <f t="shared" si="10"/>
        <v>2.3691559678501541E-2</v>
      </c>
      <c r="G102" s="12">
        <f t="shared" si="12"/>
        <v>6.96E-3</v>
      </c>
    </row>
    <row r="103" spans="1:7">
      <c r="A103" s="10">
        <v>5</v>
      </c>
      <c r="B103" s="10">
        <v>450</v>
      </c>
      <c r="C103" s="11">
        <f t="shared" si="8"/>
        <v>1.3593476378164877</v>
      </c>
      <c r="D103" s="11">
        <f t="shared" si="11"/>
        <v>77.884882537962767</v>
      </c>
      <c r="E103" s="11">
        <f t="shared" si="9"/>
        <v>3.4408487082229849E-2</v>
      </c>
      <c r="F103" s="11">
        <f t="shared" si="10"/>
        <v>2.4748737341529162E-2</v>
      </c>
      <c r="G103" s="12">
        <f t="shared" si="12"/>
        <v>9.6500000000000006E-3</v>
      </c>
    </row>
    <row r="104" spans="1:7">
      <c r="A104" s="10">
        <v>6</v>
      </c>
      <c r="B104" s="10">
        <v>450</v>
      </c>
      <c r="C104" s="11">
        <f t="shared" si="8"/>
        <v>1.4951686993380413</v>
      </c>
      <c r="D104" s="11">
        <f t="shared" si="11"/>
        <v>85.666856132134484</v>
      </c>
      <c r="E104" s="11">
        <f t="shared" si="9"/>
        <v>3.7846457701994171E-2</v>
      </c>
      <c r="F104" s="11">
        <f t="shared" si="10"/>
        <v>2.5240146592284286E-2</v>
      </c>
      <c r="G104" s="12">
        <f t="shared" si="12"/>
        <v>1.26E-2</v>
      </c>
    </row>
    <row r="105" spans="1:7">
      <c r="A105" s="10">
        <v>7</v>
      </c>
      <c r="B105" s="10">
        <v>450</v>
      </c>
      <c r="C105" s="11">
        <f t="shared" si="8"/>
        <v>1.6216824822581022</v>
      </c>
      <c r="D105" s="11">
        <f t="shared" si="11"/>
        <v>92.91556194368826</v>
      </c>
      <c r="E105" s="11">
        <f t="shared" si="9"/>
        <v>4.1048837832158215E-2</v>
      </c>
      <c r="F105" s="11">
        <f t="shared" si="10"/>
        <v>2.5279734966965145E-2</v>
      </c>
      <c r="G105" s="12">
        <f t="shared" si="12"/>
        <v>1.576E-2</v>
      </c>
    </row>
    <row r="106" spans="1:7">
      <c r="A106" s="10">
        <v>8</v>
      </c>
      <c r="B106" s="10">
        <v>450</v>
      </c>
      <c r="C106" s="11">
        <f t="shared" si="8"/>
        <v>1.740999627907861</v>
      </c>
      <c r="D106" s="11">
        <f t="shared" si="11"/>
        <v>99.751930812967174</v>
      </c>
      <c r="E106" s="11">
        <f t="shared" si="9"/>
        <v>4.4069053081417738E-2</v>
      </c>
      <c r="F106" s="11">
        <f t="shared" si="10"/>
        <v>2.494674327442362E-2</v>
      </c>
      <c r="G106" s="12">
        <f t="shared" si="12"/>
        <v>1.9120000000000002E-2</v>
      </c>
    </row>
    <row r="107" spans="1:7">
      <c r="A107" s="10">
        <v>9</v>
      </c>
      <c r="B107" s="10">
        <v>450</v>
      </c>
      <c r="C107" s="11">
        <f t="shared" si="8"/>
        <v>1.8545904360032244</v>
      </c>
      <c r="D107" s="11">
        <f t="shared" si="11"/>
        <v>106.26020470831196</v>
      </c>
      <c r="E107" s="11">
        <f t="shared" si="9"/>
        <v>4.6944320411331626E-2</v>
      </c>
      <c r="F107" s="11">
        <f t="shared" si="10"/>
        <v>2.4300000000000002E-2</v>
      </c>
      <c r="G107" s="12">
        <f t="shared" si="12"/>
        <v>2.264E-2</v>
      </c>
    </row>
    <row r="108" spans="1:7">
      <c r="A108" s="10">
        <v>10</v>
      </c>
      <c r="B108" s="10">
        <v>450</v>
      </c>
      <c r="C108" s="11">
        <f t="shared" si="8"/>
        <v>1.9635307131572455</v>
      </c>
      <c r="D108" s="11">
        <f t="shared" si="11"/>
        <v>112.50202280822283</v>
      </c>
      <c r="E108" s="11">
        <f t="shared" si="9"/>
        <v>4.9701871176792776E-2</v>
      </c>
      <c r="F108" s="11">
        <f t="shared" si="10"/>
        <v>2.3385358667337135E-2</v>
      </c>
      <c r="G108" s="12">
        <f t="shared" si="12"/>
        <v>2.631E-2</v>
      </c>
    </row>
    <row r="109" spans="1:7">
      <c r="A109" s="10">
        <v>11</v>
      </c>
      <c r="B109" s="10">
        <v>450</v>
      </c>
      <c r="C109" s="11">
        <f t="shared" si="8"/>
        <v>2.0686386268412953</v>
      </c>
      <c r="D109" s="11">
        <f t="shared" si="11"/>
        <v>118.52426265574424</v>
      </c>
      <c r="E109" s="11">
        <f t="shared" si="9"/>
        <v>5.2362415241920292E-2</v>
      </c>
      <c r="F109" s="11">
        <f t="shared" si="10"/>
        <v>2.2239941546685776E-2</v>
      </c>
      <c r="G109" s="12">
        <f t="shared" si="12"/>
        <v>3.0120000000000001E-2</v>
      </c>
    </row>
    <row r="110" spans="1:7">
      <c r="A110" s="10">
        <v>12</v>
      </c>
      <c r="B110" s="10">
        <v>450</v>
      </c>
      <c r="C110" s="11">
        <f t="shared" si="8"/>
        <v>2.1705564089986109</v>
      </c>
      <c r="D110" s="11">
        <f t="shared" si="11"/>
        <v>124.36372143069215</v>
      </c>
      <c r="E110" s="11">
        <f t="shared" si="9"/>
        <v>5.4942209102777341E-2</v>
      </c>
      <c r="F110" s="11">
        <f t="shared" si="10"/>
        <v>2.089473617923902E-2</v>
      </c>
      <c r="G110" s="12">
        <f t="shared" si="12"/>
        <v>3.4040000000000001E-2</v>
      </c>
    </row>
    <row r="111" spans="1:7">
      <c r="A111" s="10">
        <v>13</v>
      </c>
      <c r="B111" s="10">
        <v>450</v>
      </c>
      <c r="C111" s="11">
        <f t="shared" si="8"/>
        <v>2.2698019011153479</v>
      </c>
      <c r="D111" s="11">
        <f t="shared" si="11"/>
        <v>130.05006926468005</v>
      </c>
      <c r="E111" s="11">
        <f t="shared" si="9"/>
        <v>5.7454360621982246E-2</v>
      </c>
      <c r="F111" s="11">
        <f t="shared" si="10"/>
        <v>1.9376274151652592E-2</v>
      </c>
      <c r="G111" s="12">
        <f t="shared" si="12"/>
        <v>3.807E-2</v>
      </c>
    </row>
    <row r="112" spans="1:7">
      <c r="A112" s="10">
        <v>14</v>
      </c>
      <c r="B112" s="10">
        <v>450</v>
      </c>
      <c r="C112" s="11">
        <f t="shared" si="8"/>
        <v>2.3668025714772871</v>
      </c>
      <c r="D112" s="11">
        <f t="shared" si="11"/>
        <v>135.6077982863589</v>
      </c>
      <c r="E112" s="11">
        <f t="shared" si="9"/>
        <v>5.990969009051883E-2</v>
      </c>
      <c r="F112" s="11">
        <f t="shared" si="10"/>
        <v>1.7707766657599711E-2</v>
      </c>
      <c r="G112" s="12">
        <f t="shared" si="12"/>
        <v>4.2200000000000001E-2</v>
      </c>
    </row>
    <row r="113" spans="1:7">
      <c r="A113" s="10">
        <v>15</v>
      </c>
      <c r="B113" s="10">
        <v>450</v>
      </c>
      <c r="C113" s="11">
        <f t="shared" si="8"/>
        <v>2.461918834681549</v>
      </c>
      <c r="D113" s="11">
        <f t="shared" si="11"/>
        <v>141.05755873101862</v>
      </c>
      <c r="E113" s="11">
        <f t="shared" si="9"/>
        <v>6.2317320502876729E-2</v>
      </c>
      <c r="F113" s="11">
        <f t="shared" si="10"/>
        <v>1.5909902576697329E-2</v>
      </c>
      <c r="G113" s="12">
        <f t="shared" si="12"/>
        <v>4.6399999999999997E-2</v>
      </c>
    </row>
    <row r="114" spans="1:7">
      <c r="A114" s="10">
        <v>16</v>
      </c>
      <c r="B114" s="10">
        <v>450</v>
      </c>
      <c r="C114" s="11">
        <f t="shared" si="8"/>
        <v>2.5554605769416447</v>
      </c>
      <c r="D114" s="11">
        <f t="shared" si="11"/>
        <v>146.41710577082262</v>
      </c>
      <c r="E114" s="11">
        <f t="shared" si="9"/>
        <v>6.4685095853835389E-2</v>
      </c>
      <c r="F114" s="11">
        <f t="shared" si="10"/>
        <v>1.4001428498549712E-2</v>
      </c>
      <c r="G114" s="12">
        <f t="shared" si="12"/>
        <v>5.0680000000000003E-2</v>
      </c>
    </row>
    <row r="115" spans="1:7">
      <c r="A115" s="10">
        <v>17</v>
      </c>
      <c r="B115" s="10">
        <v>450</v>
      </c>
      <c r="C115" s="11">
        <f t="shared" si="8"/>
        <v>2.6476992244689272</v>
      </c>
      <c r="D115" s="11">
        <f t="shared" si="11"/>
        <v>151.70199098213072</v>
      </c>
      <c r="E115" s="11">
        <f t="shared" si="9"/>
        <v>6.7019886619369723E-2</v>
      </c>
      <c r="F115" s="11">
        <f t="shared" si="10"/>
        <v>1.1999583326099291E-2</v>
      </c>
      <c r="G115" s="12">
        <f t="shared" si="12"/>
        <v>5.5019999999999999E-2</v>
      </c>
    </row>
    <row r="116" spans="1:7">
      <c r="A116" s="10">
        <v>18</v>
      </c>
      <c r="B116" s="10">
        <v>450</v>
      </c>
      <c r="C116" s="11">
        <f t="shared" si="8"/>
        <v>2.7388768120091314</v>
      </c>
      <c r="D116" s="11">
        <f t="shared" si="11"/>
        <v>156.92608193436902</v>
      </c>
      <c r="E116" s="11">
        <f t="shared" si="9"/>
        <v>6.9327819303981145E-2</v>
      </c>
      <c r="F116" s="11">
        <f t="shared" si="10"/>
        <v>9.9204334582718798E-3</v>
      </c>
      <c r="G116" s="12">
        <f t="shared" si="12"/>
        <v>5.9400000000000001E-2</v>
      </c>
    </row>
    <row r="117" spans="1:7">
      <c r="A117" s="10">
        <v>19</v>
      </c>
      <c r="B117" s="10">
        <v>450</v>
      </c>
      <c r="C117" s="11">
        <f t="shared" si="8"/>
        <v>2.8292129934688965</v>
      </c>
      <c r="D117" s="11">
        <f t="shared" si="11"/>
        <v>162.10196386934152</v>
      </c>
      <c r="E117" s="11">
        <f t="shared" si="9"/>
        <v>7.1614453897181449E-2</v>
      </c>
      <c r="F117" s="11">
        <f t="shared" si="10"/>
        <v>7.7791387698125103E-3</v>
      </c>
      <c r="G117" s="12">
        <f t="shared" si="12"/>
        <v>6.3829999999999998E-2</v>
      </c>
    </row>
    <row r="118" spans="1:7">
      <c r="A118" s="10">
        <v>20</v>
      </c>
      <c r="B118" s="10">
        <v>450</v>
      </c>
      <c r="C118" s="11">
        <f t="shared" si="8"/>
        <v>2.9189106249078653</v>
      </c>
      <c r="D118" s="11">
        <f t="shared" si="11"/>
        <v>167.24125958311438</v>
      </c>
      <c r="E118" s="11">
        <f t="shared" si="9"/>
        <v>7.3884925192980344E-2</v>
      </c>
      <c r="F118" s="11">
        <f t="shared" si="10"/>
        <v>5.5901699437494769E-3</v>
      </c>
      <c r="G118" s="12">
        <f t="shared" si="12"/>
        <v>6.8290000000000003E-2</v>
      </c>
    </row>
    <row r="119" spans="1:7">
      <c r="A119" s="10">
        <v>21</v>
      </c>
      <c r="B119" s="10">
        <v>450</v>
      </c>
      <c r="C119" s="11">
        <f t="shared" si="8"/>
        <v>3.0081603567693427</v>
      </c>
      <c r="D119" s="11">
        <f t="shared" si="11"/>
        <v>172.35489254145131</v>
      </c>
      <c r="E119" s="11">
        <f t="shared" si="9"/>
        <v>7.6144059030723979E-2</v>
      </c>
      <c r="F119" s="11">
        <f t="shared" si="10"/>
        <v>3.367491648096548E-3</v>
      </c>
      <c r="G119" s="12">
        <f t="shared" si="12"/>
        <v>7.2770000000000001E-2</v>
      </c>
    </row>
    <row r="120" spans="1:7">
      <c r="A120" s="10">
        <v>22</v>
      </c>
      <c r="B120" s="10">
        <v>450</v>
      </c>
      <c r="C120" s="11">
        <f t="shared" si="8"/>
        <v>3.0971445503532586</v>
      </c>
      <c r="D120" s="11">
        <f t="shared" si="11"/>
        <v>177.45331127718481</v>
      </c>
      <c r="E120" s="11">
        <f t="shared" si="9"/>
        <v>7.8396471430816878E-2</v>
      </c>
      <c r="F120" s="11">
        <f t="shared" si="10"/>
        <v>1.1247221879202066E-3</v>
      </c>
      <c r="G120" s="12">
        <f t="shared" si="12"/>
        <v>7.7270000000000005E-2</v>
      </c>
    </row>
    <row r="121" spans="1:7">
      <c r="A121" s="10">
        <v>23</v>
      </c>
      <c r="B121" s="10">
        <v>450</v>
      </c>
      <c r="C121" s="11">
        <f t="shared" si="8"/>
        <v>3.1860407568263276</v>
      </c>
      <c r="D121" s="11">
        <f t="shared" si="11"/>
        <v>182.54668872281519</v>
      </c>
      <c r="E121" s="11">
        <f t="shared" si="9"/>
        <v>8.0646656657166416E-2</v>
      </c>
      <c r="F121" s="11">
        <f t="shared" si="10"/>
        <v>-1.1247221879202005E-3</v>
      </c>
      <c r="G121" s="12">
        <f t="shared" si="12"/>
        <v>8.1769999999999995E-2</v>
      </c>
    </row>
    <row r="122" spans="1:7">
      <c r="A122" s="10">
        <v>24</v>
      </c>
      <c r="B122" s="10">
        <v>450</v>
      </c>
      <c r="C122" s="11">
        <f t="shared" si="8"/>
        <v>3.2750249504102436</v>
      </c>
      <c r="D122" s="11">
        <f t="shared" si="11"/>
        <v>187.64510745854869</v>
      </c>
      <c r="E122" s="11">
        <f t="shared" si="9"/>
        <v>8.2899069057259314E-2</v>
      </c>
      <c r="F122" s="11">
        <f t="shared" si="10"/>
        <v>-3.3674916480965424E-3</v>
      </c>
      <c r="G122" s="12">
        <f t="shared" si="12"/>
        <v>8.6260000000000003E-2</v>
      </c>
    </row>
    <row r="123" spans="1:7">
      <c r="A123" s="10">
        <v>25</v>
      </c>
      <c r="B123" s="10">
        <v>450</v>
      </c>
      <c r="C123" s="11">
        <f t="shared" si="8"/>
        <v>3.3642746822717209</v>
      </c>
      <c r="D123" s="11">
        <f t="shared" si="11"/>
        <v>192.75874041688562</v>
      </c>
      <c r="E123" s="11">
        <f t="shared" si="9"/>
        <v>8.5158202895002949E-2</v>
      </c>
      <c r="F123" s="11">
        <f t="shared" si="10"/>
        <v>-5.5901699437494708E-3</v>
      </c>
      <c r="G123" s="12">
        <f t="shared" si="12"/>
        <v>9.0740000000000001E-2</v>
      </c>
    </row>
    <row r="124" spans="1:7">
      <c r="A124" s="10">
        <v>26</v>
      </c>
      <c r="B124" s="10">
        <v>450</v>
      </c>
      <c r="C124" s="11">
        <f t="shared" si="8"/>
        <v>3.4539723137106897</v>
      </c>
      <c r="D124" s="11">
        <f t="shared" si="11"/>
        <v>197.89803613065848</v>
      </c>
      <c r="E124" s="11">
        <f t="shared" si="9"/>
        <v>8.7428674190801844E-2</v>
      </c>
      <c r="F124" s="11">
        <f t="shared" si="10"/>
        <v>-7.7791387698125042E-3</v>
      </c>
      <c r="G124" s="12">
        <f t="shared" si="12"/>
        <v>9.5200000000000007E-2</v>
      </c>
    </row>
    <row r="125" spans="1:7">
      <c r="A125" s="10">
        <v>27</v>
      </c>
      <c r="B125" s="10">
        <v>450</v>
      </c>
      <c r="C125" s="11">
        <f t="shared" si="8"/>
        <v>3.5443084951704549</v>
      </c>
      <c r="D125" s="11">
        <f t="shared" si="11"/>
        <v>203.07391806563098</v>
      </c>
      <c r="E125" s="11">
        <f t="shared" si="9"/>
        <v>8.9715308784002148E-2</v>
      </c>
      <c r="F125" s="11">
        <f t="shared" si="10"/>
        <v>-9.9204334582718729E-3</v>
      </c>
      <c r="G125" s="12">
        <f t="shared" si="12"/>
        <v>9.9629999999999996E-2</v>
      </c>
    </row>
    <row r="126" spans="1:7">
      <c r="A126" s="10">
        <v>28</v>
      </c>
      <c r="B126" s="10">
        <v>450</v>
      </c>
      <c r="C126" s="11">
        <f t="shared" si="8"/>
        <v>3.635486082710659</v>
      </c>
      <c r="D126" s="11">
        <f t="shared" si="11"/>
        <v>208.29800901786928</v>
      </c>
      <c r="E126" s="11">
        <f t="shared" si="9"/>
        <v>9.2023241468613556E-2</v>
      </c>
      <c r="F126" s="11">
        <f t="shared" si="10"/>
        <v>-1.1999583326099286E-2</v>
      </c>
      <c r="G126" s="12">
        <f t="shared" si="12"/>
        <v>0.10402</v>
      </c>
    </row>
    <row r="127" spans="1:7">
      <c r="A127" s="10">
        <v>29</v>
      </c>
      <c r="B127" s="10">
        <v>450</v>
      </c>
      <c r="C127" s="11">
        <f t="shared" si="8"/>
        <v>3.7277247302379415</v>
      </c>
      <c r="D127" s="11">
        <f t="shared" si="11"/>
        <v>213.58289422917738</v>
      </c>
      <c r="E127" s="11">
        <f t="shared" si="9"/>
        <v>9.4358032234147904E-2</v>
      </c>
      <c r="F127" s="11">
        <f t="shared" si="10"/>
        <v>-1.4001428498549705E-2</v>
      </c>
      <c r="G127" s="12">
        <f t="shared" si="12"/>
        <v>0.10835</v>
      </c>
    </row>
    <row r="128" spans="1:7">
      <c r="A128" s="10">
        <v>30</v>
      </c>
      <c r="B128" s="10">
        <v>450</v>
      </c>
      <c r="C128" s="11">
        <f t="shared" si="8"/>
        <v>3.8212664724980367</v>
      </c>
      <c r="D128" s="11">
        <f t="shared" si="11"/>
        <v>218.94244126898138</v>
      </c>
      <c r="E128" s="11">
        <f t="shared" si="9"/>
        <v>9.6725807585106571E-2</v>
      </c>
      <c r="F128" s="11">
        <f t="shared" si="10"/>
        <v>-1.5909902576697315E-2</v>
      </c>
      <c r="G128" s="12">
        <f t="shared" si="12"/>
        <v>0.11262999999999999</v>
      </c>
    </row>
    <row r="129" spans="1:7">
      <c r="A129" s="10">
        <v>31</v>
      </c>
      <c r="B129" s="10">
        <v>450</v>
      </c>
      <c r="C129" s="11">
        <f t="shared" si="8"/>
        <v>3.9163827357022991</v>
      </c>
      <c r="D129" s="11">
        <f t="shared" si="11"/>
        <v>224.3922017136411</v>
      </c>
      <c r="E129" s="11">
        <f t="shared" si="9"/>
        <v>9.9133437997464449E-2</v>
      </c>
      <c r="F129" s="11">
        <f t="shared" si="10"/>
        <v>-1.7707766657599704E-2</v>
      </c>
      <c r="G129" s="12">
        <f t="shared" si="12"/>
        <v>0.11684</v>
      </c>
    </row>
    <row r="130" spans="1:7">
      <c r="A130" s="10">
        <v>32</v>
      </c>
      <c r="B130" s="10">
        <v>450</v>
      </c>
      <c r="C130" s="11">
        <f t="shared" si="8"/>
        <v>4.0133834060642384</v>
      </c>
      <c r="D130" s="11">
        <f t="shared" si="11"/>
        <v>229.94993073531995</v>
      </c>
      <c r="E130" s="11">
        <f t="shared" si="9"/>
        <v>0.10158876746600104</v>
      </c>
      <c r="F130" s="11">
        <f t="shared" si="10"/>
        <v>-1.9376274151652585E-2</v>
      </c>
      <c r="G130" s="12">
        <f t="shared" si="12"/>
        <v>0.12096</v>
      </c>
    </row>
    <row r="131" spans="1:7">
      <c r="A131" s="10">
        <v>33</v>
      </c>
      <c r="B131" s="10">
        <v>450</v>
      </c>
      <c r="C131" s="11">
        <f t="shared" si="8"/>
        <v>4.1126288981809758</v>
      </c>
      <c r="D131" s="11">
        <f t="shared" si="11"/>
        <v>235.63627856930788</v>
      </c>
      <c r="E131" s="11">
        <f t="shared" si="9"/>
        <v>0.10410091898520596</v>
      </c>
      <c r="F131" s="11">
        <f t="shared" si="10"/>
        <v>-2.0894736179239023E-2</v>
      </c>
      <c r="G131" s="12">
        <f t="shared" si="12"/>
        <v>0.12499</v>
      </c>
    </row>
    <row r="132" spans="1:7">
      <c r="A132" s="10">
        <v>34</v>
      </c>
      <c r="B132" s="10">
        <v>450</v>
      </c>
      <c r="C132" s="11">
        <f t="shared" ref="C132:C195" si="13">2*ACOS((B132/1000/2-A132/100)/(B132/2/1000))</f>
        <v>4.2145466803382909</v>
      </c>
      <c r="D132" s="11">
        <f t="shared" si="11"/>
        <v>241.47573734425578</v>
      </c>
      <c r="E132" s="11">
        <f t="shared" ref="E132:E195" si="14">PI()*(B132/1000/2)^2*(D132/360)</f>
        <v>0.10668071284606301</v>
      </c>
      <c r="F132" s="11">
        <f t="shared" ref="F132:F195" si="15">1/2*(B132/1000/2)^2*SIN(C132)</f>
        <v>-2.2239941546685772E-2</v>
      </c>
      <c r="G132" s="12">
        <f t="shared" si="12"/>
        <v>0.12892000000000001</v>
      </c>
    </row>
    <row r="133" spans="1:7">
      <c r="A133" s="10">
        <v>35</v>
      </c>
      <c r="B133" s="10">
        <v>450</v>
      </c>
      <c r="C133" s="11">
        <f t="shared" si="13"/>
        <v>4.3196545940223405</v>
      </c>
      <c r="D133" s="11">
        <f t="shared" si="11"/>
        <v>247.49797719177715</v>
      </c>
      <c r="E133" s="11">
        <f t="shared" si="14"/>
        <v>0.10934125691119051</v>
      </c>
      <c r="F133" s="11">
        <f t="shared" si="15"/>
        <v>-2.3385358667337128E-2</v>
      </c>
      <c r="G133" s="12">
        <f t="shared" si="12"/>
        <v>0.13272</v>
      </c>
    </row>
    <row r="134" spans="1:7">
      <c r="A134" s="10">
        <v>36</v>
      </c>
      <c r="B134" s="10">
        <v>450</v>
      </c>
      <c r="C134" s="11">
        <f t="shared" si="13"/>
        <v>4.4285948711763616</v>
      </c>
      <c r="D134" s="11">
        <f t="shared" si="11"/>
        <v>253.73979529168804</v>
      </c>
      <c r="E134" s="11">
        <f t="shared" si="14"/>
        <v>0.11209880767665167</v>
      </c>
      <c r="F134" s="11">
        <f t="shared" si="15"/>
        <v>-2.4299999999999999E-2</v>
      </c>
      <c r="G134" s="12">
        <f t="shared" si="12"/>
        <v>0.13639000000000001</v>
      </c>
    </row>
    <row r="135" spans="1:7">
      <c r="A135" s="10">
        <v>37</v>
      </c>
      <c r="B135" s="10">
        <v>450</v>
      </c>
      <c r="C135" s="11">
        <f t="shared" si="13"/>
        <v>4.542185679271725</v>
      </c>
      <c r="D135" s="11">
        <f t="shared" si="11"/>
        <v>260.2480691870328</v>
      </c>
      <c r="E135" s="11">
        <f t="shared" si="14"/>
        <v>0.11497407500656555</v>
      </c>
      <c r="F135" s="11">
        <f t="shared" si="15"/>
        <v>-2.494674327442362E-2</v>
      </c>
      <c r="G135" s="12">
        <f t="shared" si="12"/>
        <v>0.13991999999999999</v>
      </c>
    </row>
    <row r="136" spans="1:7">
      <c r="A136" s="10">
        <v>38</v>
      </c>
      <c r="B136" s="10">
        <v>450</v>
      </c>
      <c r="C136" s="11">
        <f t="shared" si="13"/>
        <v>4.6615028249214845</v>
      </c>
      <c r="D136" s="11">
        <f t="shared" si="11"/>
        <v>267.08443805631174</v>
      </c>
      <c r="E136" s="11">
        <f t="shared" si="14"/>
        <v>0.11799429025582509</v>
      </c>
      <c r="F136" s="11">
        <f t="shared" si="15"/>
        <v>-2.5279734966965145E-2</v>
      </c>
      <c r="G136" s="12">
        <f t="shared" si="12"/>
        <v>0.14327000000000001</v>
      </c>
    </row>
    <row r="137" spans="1:7">
      <c r="A137" s="10">
        <v>39</v>
      </c>
      <c r="B137" s="10">
        <v>450</v>
      </c>
      <c r="C137" s="11">
        <f t="shared" si="13"/>
        <v>4.7880166078415449</v>
      </c>
      <c r="D137" s="11">
        <f t="shared" si="11"/>
        <v>274.33314386786549</v>
      </c>
      <c r="E137" s="11">
        <f t="shared" si="14"/>
        <v>0.12119667038598911</v>
      </c>
      <c r="F137" s="11">
        <f t="shared" si="15"/>
        <v>-2.5240146592284286E-2</v>
      </c>
      <c r="G137" s="12">
        <f t="shared" si="12"/>
        <v>0.14643</v>
      </c>
    </row>
    <row r="138" spans="1:7">
      <c r="A138" s="10">
        <v>40</v>
      </c>
      <c r="B138" s="10">
        <v>450</v>
      </c>
      <c r="C138" s="11">
        <f t="shared" si="13"/>
        <v>4.923837669363099</v>
      </c>
      <c r="D138" s="11">
        <f t="shared" si="11"/>
        <v>282.11511746203723</v>
      </c>
      <c r="E138" s="11">
        <f t="shared" si="14"/>
        <v>0.12463464100575346</v>
      </c>
      <c r="F138" s="11">
        <f t="shared" si="15"/>
        <v>-2.4748737341529162E-2</v>
      </c>
      <c r="G138" s="12">
        <f t="shared" si="12"/>
        <v>0.14938000000000001</v>
      </c>
    </row>
    <row r="139" spans="1:7">
      <c r="A139" s="10">
        <v>41</v>
      </c>
      <c r="B139" s="10">
        <v>450</v>
      </c>
      <c r="C139" s="11">
        <f t="shared" si="13"/>
        <v>5.0722015006875676</v>
      </c>
      <c r="D139" s="11">
        <f t="shared" si="11"/>
        <v>290.61573882932015</v>
      </c>
      <c r="E139" s="11">
        <f t="shared" si="14"/>
        <v>0.12839010048615407</v>
      </c>
      <c r="F139" s="11">
        <f t="shared" si="15"/>
        <v>-2.3691559678501554E-2</v>
      </c>
      <c r="G139" s="12">
        <f t="shared" si="12"/>
        <v>0.15207999999999999</v>
      </c>
    </row>
    <row r="140" spans="1:7">
      <c r="A140" s="10">
        <v>42</v>
      </c>
      <c r="B140" s="10">
        <v>450</v>
      </c>
      <c r="C140" s="11">
        <f t="shared" si="13"/>
        <v>5.2385556635674888</v>
      </c>
      <c r="D140" s="11">
        <f t="shared" si="11"/>
        <v>300.14713026677151</v>
      </c>
      <c r="E140" s="11">
        <f t="shared" si="14"/>
        <v>0.13260094023405208</v>
      </c>
      <c r="F140" s="11">
        <f t="shared" si="15"/>
        <v>-2.1888695712627564E-2</v>
      </c>
      <c r="G140" s="12">
        <f t="shared" si="12"/>
        <v>0.15448000000000001</v>
      </c>
    </row>
    <row r="141" spans="1:7">
      <c r="A141" s="10">
        <v>43</v>
      </c>
      <c r="B141" s="10">
        <v>450</v>
      </c>
      <c r="C141" s="11">
        <f t="shared" si="13"/>
        <v>5.4335364522218086</v>
      </c>
      <c r="D141" s="11">
        <f t="shared" si="11"/>
        <v>311.31870654279629</v>
      </c>
      <c r="E141" s="11">
        <f t="shared" si="14"/>
        <v>0.13753639144686453</v>
      </c>
      <c r="F141" s="11">
        <f t="shared" si="15"/>
        <v>-1.9010917915766205E-2</v>
      </c>
      <c r="G141" s="12">
        <f t="shared" si="12"/>
        <v>0.15654000000000001</v>
      </c>
    </row>
    <row r="142" spans="1:7">
      <c r="A142" s="10">
        <v>44</v>
      </c>
      <c r="B142" s="10">
        <v>450</v>
      </c>
      <c r="C142" s="11">
        <f t="shared" si="13"/>
        <v>5.684669669741516</v>
      </c>
      <c r="D142" s="11">
        <f t="shared" si="11"/>
        <v>325.70758000221639</v>
      </c>
      <c r="E142" s="11">
        <f t="shared" si="14"/>
        <v>0.14389320101533212</v>
      </c>
      <c r="F142" s="11">
        <f t="shared" si="15"/>
        <v>-1.4261486598528234E-2</v>
      </c>
      <c r="G142" s="12">
        <f t="shared" si="12"/>
        <v>0.15815000000000001</v>
      </c>
    </row>
    <row r="143" spans="1:7">
      <c r="A143" s="10">
        <v>45</v>
      </c>
      <c r="B143" s="10">
        <v>450</v>
      </c>
      <c r="C143" s="11">
        <f t="shared" si="13"/>
        <v>6.2831853071795862</v>
      </c>
      <c r="D143" s="11">
        <f t="shared" si="11"/>
        <v>360</v>
      </c>
      <c r="E143" s="11">
        <f t="shared" si="14"/>
        <v>0.15904312808798329</v>
      </c>
      <c r="F143" s="11">
        <f t="shared" si="15"/>
        <v>-6.2023140529748893E-18</v>
      </c>
      <c r="G143" s="12">
        <f t="shared" si="12"/>
        <v>0.15903999999999999</v>
      </c>
    </row>
    <row r="144" spans="1:7">
      <c r="A144" s="24">
        <v>1</v>
      </c>
      <c r="B144" s="24">
        <v>500</v>
      </c>
      <c r="C144" s="25">
        <f t="shared" si="13"/>
        <v>0.56758821841665608</v>
      </c>
      <c r="D144" s="25">
        <f t="shared" si="11"/>
        <v>32.520409416623941</v>
      </c>
      <c r="E144" s="25">
        <f t="shared" si="14"/>
        <v>1.7737131825520506E-2</v>
      </c>
      <c r="F144" s="25">
        <f t="shared" si="15"/>
        <v>1.6800000000000009E-2</v>
      </c>
      <c r="G144" s="26">
        <f t="shared" si="12"/>
        <v>9.3000000000000005E-4</v>
      </c>
    </row>
    <row r="145" spans="1:7">
      <c r="A145" s="10">
        <v>2</v>
      </c>
      <c r="B145" s="10">
        <v>500</v>
      </c>
      <c r="C145" s="11">
        <f t="shared" si="13"/>
        <v>0.80543168316132263</v>
      </c>
      <c r="D145" s="11">
        <f t="shared" si="11"/>
        <v>46.147836131261919</v>
      </c>
      <c r="E145" s="11">
        <f t="shared" si="14"/>
        <v>2.5169740098791329E-2</v>
      </c>
      <c r="F145" s="11">
        <f t="shared" si="15"/>
        <v>2.2535305633605226E-2</v>
      </c>
      <c r="G145" s="12">
        <f t="shared" si="12"/>
        <v>2.63E-3</v>
      </c>
    </row>
    <row r="146" spans="1:7">
      <c r="A146" s="10">
        <v>3</v>
      </c>
      <c r="B146" s="10">
        <v>500</v>
      </c>
      <c r="C146" s="11">
        <f t="shared" si="13"/>
        <v>0.98986825268179057</v>
      </c>
      <c r="D146" s="11">
        <f t="shared" si="11"/>
        <v>56.715273152655932</v>
      </c>
      <c r="E146" s="11">
        <f t="shared" si="14"/>
        <v>3.0933382896305955E-2</v>
      </c>
      <c r="F146" s="11">
        <f t="shared" si="15"/>
        <v>2.6123552591483409E-2</v>
      </c>
      <c r="G146" s="12">
        <f t="shared" si="12"/>
        <v>4.7999999999999996E-3</v>
      </c>
    </row>
    <row r="147" spans="1:7">
      <c r="A147" s="10">
        <v>4</v>
      </c>
      <c r="B147" s="10">
        <v>500</v>
      </c>
      <c r="C147" s="11">
        <f t="shared" si="13"/>
        <v>1.1470262088461933</v>
      </c>
      <c r="D147" s="11">
        <f t="shared" si="11"/>
        <v>65.719760757778204</v>
      </c>
      <c r="E147" s="11">
        <f t="shared" si="14"/>
        <v>3.5844569026443542E-2</v>
      </c>
      <c r="F147" s="11">
        <f t="shared" si="15"/>
        <v>2.8485785929126123E-2</v>
      </c>
      <c r="G147" s="12">
        <f t="shared" si="12"/>
        <v>7.3499999999999998E-3</v>
      </c>
    </row>
    <row r="148" spans="1:7">
      <c r="A148" s="10">
        <v>5</v>
      </c>
      <c r="B148" s="10">
        <v>500</v>
      </c>
      <c r="C148" s="11">
        <f t="shared" si="13"/>
        <v>1.2870022175865685</v>
      </c>
      <c r="D148" s="11">
        <f t="shared" si="11"/>
        <v>73.739795291688026</v>
      </c>
      <c r="E148" s="11">
        <f t="shared" si="14"/>
        <v>4.0218819299580266E-2</v>
      </c>
      <c r="F148" s="11">
        <f t="shared" si="15"/>
        <v>0.03</v>
      </c>
      <c r="G148" s="12">
        <f t="shared" si="12"/>
        <v>1.021E-2</v>
      </c>
    </row>
    <row r="149" spans="1:7">
      <c r="A149" s="10">
        <v>6</v>
      </c>
      <c r="B149" s="10">
        <v>500</v>
      </c>
      <c r="C149" s="11">
        <f t="shared" si="13"/>
        <v>1.4149664235586858</v>
      </c>
      <c r="D149" s="11">
        <f t="shared" si="11"/>
        <v>81.071604222633113</v>
      </c>
      <c r="E149" s="11">
        <f t="shared" si="14"/>
        <v>4.4217700736208933E-2</v>
      </c>
      <c r="F149" s="11">
        <f t="shared" si="15"/>
        <v>3.0871345937616649E-2</v>
      </c>
      <c r="G149" s="12">
        <f t="shared" si="12"/>
        <v>1.3339999999999999E-2</v>
      </c>
    </row>
    <row r="150" spans="1:7">
      <c r="A150" s="10">
        <v>7</v>
      </c>
      <c r="B150" s="10">
        <v>500</v>
      </c>
      <c r="C150" s="11">
        <f t="shared" si="13"/>
        <v>1.5339880157237331</v>
      </c>
      <c r="D150" s="11">
        <f t="shared" si="11"/>
        <v>87.891039124617677</v>
      </c>
      <c r="E150" s="11">
        <f t="shared" si="14"/>
        <v>4.793712549136666E-2</v>
      </c>
      <c r="F150" s="11">
        <f t="shared" si="15"/>
        <v>3.1228832831215449E-2</v>
      </c>
      <c r="G150" s="12">
        <f t="shared" si="12"/>
        <v>1.67E-2</v>
      </c>
    </row>
    <row r="151" spans="1:7">
      <c r="A151" s="10">
        <v>8</v>
      </c>
      <c r="B151" s="10">
        <v>500</v>
      </c>
      <c r="C151" s="11">
        <f t="shared" si="13"/>
        <v>1.6460673842699522</v>
      </c>
      <c r="D151" s="11">
        <f t="shared" si="11"/>
        <v>94.31271391280734</v>
      </c>
      <c r="E151" s="11">
        <f t="shared" si="14"/>
        <v>5.1439605758436008E-2</v>
      </c>
      <c r="F151" s="11">
        <f t="shared" si="15"/>
        <v>3.116151472569971E-2</v>
      </c>
      <c r="G151" s="12">
        <f t="shared" si="12"/>
        <v>2.027E-2</v>
      </c>
    </row>
    <row r="152" spans="1:7">
      <c r="A152" s="10">
        <v>9</v>
      </c>
      <c r="B152" s="10">
        <v>500</v>
      </c>
      <c r="C152" s="11">
        <f t="shared" si="13"/>
        <v>1.7525961223366811</v>
      </c>
      <c r="D152" s="11">
        <f t="shared" si="11"/>
        <v>100.41636100088553</v>
      </c>
      <c r="E152" s="11">
        <f t="shared" si="14"/>
        <v>5.4768628823021283E-2</v>
      </c>
      <c r="F152" s="11">
        <f t="shared" si="15"/>
        <v>3.0734996339677675E-2</v>
      </c>
      <c r="G152" s="12">
        <f t="shared" si="12"/>
        <v>2.4029999999999999E-2</v>
      </c>
    </row>
    <row r="153" spans="1:7">
      <c r="A153" s="10">
        <v>10</v>
      </c>
      <c r="B153" s="10">
        <v>500</v>
      </c>
      <c r="C153" s="11">
        <f t="shared" si="13"/>
        <v>1.8545904360032244</v>
      </c>
      <c r="D153" s="11">
        <f t="shared" si="11"/>
        <v>106.26020470831196</v>
      </c>
      <c r="E153" s="11">
        <f t="shared" si="14"/>
        <v>5.7955951125100769E-2</v>
      </c>
      <c r="F153" s="11">
        <f t="shared" si="15"/>
        <v>3.0000000000000002E-2</v>
      </c>
      <c r="G153" s="12">
        <f t="shared" si="12"/>
        <v>2.7949999999999999E-2</v>
      </c>
    </row>
    <row r="154" spans="1:7">
      <c r="A154" s="10">
        <v>11</v>
      </c>
      <c r="B154" s="10">
        <v>500</v>
      </c>
      <c r="C154" s="11">
        <f t="shared" si="13"/>
        <v>1.9528210535876684</v>
      </c>
      <c r="D154" s="11">
        <f t="shared" si="11"/>
        <v>111.88840451486418</v>
      </c>
      <c r="E154" s="11">
        <f t="shared" si="14"/>
        <v>6.1025657924614639E-2</v>
      </c>
      <c r="F154" s="11">
        <f t="shared" si="15"/>
        <v>2.8997241248091176E-2</v>
      </c>
      <c r="G154" s="12">
        <f t="shared" si="12"/>
        <v>3.202E-2</v>
      </c>
    </row>
    <row r="155" spans="1:7">
      <c r="A155" s="10">
        <v>12</v>
      </c>
      <c r="B155" s="10">
        <v>500</v>
      </c>
      <c r="C155" s="11">
        <f t="shared" si="13"/>
        <v>2.0478907521979051</v>
      </c>
      <c r="D155" s="11">
        <f t="shared" si="11"/>
        <v>117.33549700481147</v>
      </c>
      <c r="E155" s="11">
        <f t="shared" si="14"/>
        <v>6.3996586006184533E-2</v>
      </c>
      <c r="F155" s="11">
        <f t="shared" si="15"/>
        <v>2.7760403455281409E-2</v>
      </c>
      <c r="G155" s="12">
        <f t="shared" si="12"/>
        <v>3.6229999999999998E-2</v>
      </c>
    </row>
    <row r="156" spans="1:7">
      <c r="A156" s="10">
        <v>13</v>
      </c>
      <c r="B156" s="10">
        <v>500</v>
      </c>
      <c r="C156" s="11">
        <f t="shared" si="13"/>
        <v>2.1402832287806168</v>
      </c>
      <c r="D156" s="11">
        <f t="shared" si="11"/>
        <v>122.62919597176216</v>
      </c>
      <c r="E156" s="11">
        <f t="shared" si="14"/>
        <v>6.6883850899394276E-2</v>
      </c>
      <c r="F156" s="11">
        <f t="shared" si="15"/>
        <v>2.6318054639353571E-2</v>
      </c>
      <c r="G156" s="12">
        <f t="shared" si="12"/>
        <v>4.0559999999999999E-2</v>
      </c>
    </row>
    <row r="157" spans="1:7">
      <c r="A157" s="10">
        <v>14</v>
      </c>
      <c r="B157" s="10">
        <v>500</v>
      </c>
      <c r="C157" s="11">
        <f t="shared" si="13"/>
        <v>2.2303953067981466</v>
      </c>
      <c r="D157" s="11">
        <f t="shared" si="11"/>
        <v>127.79223772532021</v>
      </c>
      <c r="E157" s="11">
        <f t="shared" si="14"/>
        <v>6.969985333744208E-2</v>
      </c>
      <c r="F157" s="11">
        <f t="shared" si="15"/>
        <v>2.4694938752708014E-2</v>
      </c>
      <c r="G157" s="12">
        <f t="shared" si="12"/>
        <v>4.4999999999999998E-2</v>
      </c>
    </row>
    <row r="158" spans="1:7">
      <c r="A158" s="10">
        <v>15</v>
      </c>
      <c r="B158" s="10">
        <v>500</v>
      </c>
      <c r="C158" s="11">
        <f t="shared" si="13"/>
        <v>2.318558961454817</v>
      </c>
      <c r="D158" s="11">
        <f t="shared" ref="D158:D221" si="16">360/(PI()*2)*C158</f>
        <v>132.84364304359633</v>
      </c>
      <c r="E158" s="11">
        <f t="shared" si="14"/>
        <v>7.2454967545463031E-2</v>
      </c>
      <c r="F158" s="11">
        <f t="shared" si="15"/>
        <v>2.2912878474779203E-2</v>
      </c>
      <c r="G158" s="12">
        <f t="shared" ref="G158:G221" si="17">ROUNDDOWN(E158-F158,5)</f>
        <v>4.9540000000000001E-2</v>
      </c>
    </row>
    <row r="159" spans="1:7">
      <c r="A159" s="10">
        <v>16</v>
      </c>
      <c r="B159" s="10">
        <v>500</v>
      </c>
      <c r="C159" s="11">
        <f t="shared" si="13"/>
        <v>2.4050568667165129</v>
      </c>
      <c r="D159" s="11">
        <f t="shared" si="16"/>
        <v>137.79960795181395</v>
      </c>
      <c r="E159" s="11">
        <f t="shared" si="14"/>
        <v>7.5158027084891041E-2</v>
      </c>
      <c r="F159" s="11">
        <f t="shared" si="15"/>
        <v>2.0991426821443091E-2</v>
      </c>
      <c r="G159" s="12">
        <f t="shared" si="17"/>
        <v>5.416E-2</v>
      </c>
    </row>
    <row r="160" spans="1:7">
      <c r="A160" s="10">
        <v>17</v>
      </c>
      <c r="B160" s="10">
        <v>500</v>
      </c>
      <c r="C160" s="11">
        <f t="shared" si="13"/>
        <v>2.4901336790005328</v>
      </c>
      <c r="D160" s="11">
        <f t="shared" si="16"/>
        <v>142.67415023011503</v>
      </c>
      <c r="E160" s="11">
        <f t="shared" si="14"/>
        <v>7.7816677468766637E-2</v>
      </c>
      <c r="F160" s="11">
        <f t="shared" si="15"/>
        <v>1.8948350851723219E-2</v>
      </c>
      <c r="G160" s="12">
        <f t="shared" si="17"/>
        <v>5.8860000000000003E-2</v>
      </c>
    </row>
    <row r="161" spans="1:7">
      <c r="A161" s="10">
        <v>18</v>
      </c>
      <c r="B161" s="10">
        <v>500</v>
      </c>
      <c r="C161" s="11">
        <f t="shared" si="13"/>
        <v>2.5740044351731375</v>
      </c>
      <c r="D161" s="11">
        <f t="shared" si="16"/>
        <v>147.47959058337608</v>
      </c>
      <c r="E161" s="11">
        <f t="shared" si="14"/>
        <v>8.0437638599160546E-2</v>
      </c>
      <c r="F161" s="11">
        <f t="shared" si="15"/>
        <v>1.6800000000000002E-2</v>
      </c>
      <c r="G161" s="12">
        <f t="shared" si="17"/>
        <v>6.3630000000000006E-2</v>
      </c>
    </row>
    <row r="162" spans="1:7">
      <c r="A162" s="10">
        <v>19</v>
      </c>
      <c r="B162" s="10">
        <v>500</v>
      </c>
      <c r="C162" s="11">
        <f t="shared" si="13"/>
        <v>2.6568609515118666</v>
      </c>
      <c r="D162" s="11">
        <f t="shared" si="16"/>
        <v>152.22691927474202</v>
      </c>
      <c r="E162" s="11">
        <f t="shared" si="14"/>
        <v>8.3026904734745832E-2</v>
      </c>
      <c r="F162" s="11">
        <f t="shared" si="15"/>
        <v>1.456159331941392E-2</v>
      </c>
      <c r="G162" s="12">
        <f t="shared" si="17"/>
        <v>6.8459999999999993E-2</v>
      </c>
    </row>
    <row r="163" spans="1:7">
      <c r="A163" s="10">
        <v>20</v>
      </c>
      <c r="B163" s="10">
        <v>500</v>
      </c>
      <c r="C163" s="11">
        <f t="shared" si="13"/>
        <v>2.7388768120091314</v>
      </c>
      <c r="D163" s="11">
        <f t="shared" si="16"/>
        <v>156.92608193436902</v>
      </c>
      <c r="E163" s="11">
        <f t="shared" si="14"/>
        <v>8.5589900375285355E-2</v>
      </c>
      <c r="F163" s="11">
        <f t="shared" si="15"/>
        <v>1.22474487139159E-2</v>
      </c>
      <c r="G163" s="12">
        <f t="shared" si="17"/>
        <v>7.3340000000000002E-2</v>
      </c>
    </row>
    <row r="164" spans="1:7">
      <c r="A164" s="10">
        <v>21</v>
      </c>
      <c r="B164" s="10">
        <v>500</v>
      </c>
      <c r="C164" s="11">
        <f t="shared" si="13"/>
        <v>2.820211347685972</v>
      </c>
      <c r="D164" s="11">
        <f t="shared" si="16"/>
        <v>161.5862075573082</v>
      </c>
      <c r="E164" s="11">
        <f t="shared" si="14"/>
        <v>8.8131604615186612E-2</v>
      </c>
      <c r="F164" s="11">
        <f t="shared" si="15"/>
        <v>9.8711701434024534E-3</v>
      </c>
      <c r="G164" s="12">
        <f t="shared" si="17"/>
        <v>7.8259999999999996E-2</v>
      </c>
    </row>
    <row r="165" spans="1:7">
      <c r="A165" s="10">
        <v>22</v>
      </c>
      <c r="B165" s="10">
        <v>500</v>
      </c>
      <c r="C165" s="11">
        <f t="shared" si="13"/>
        <v>2.9010128888002171</v>
      </c>
      <c r="D165" s="11">
        <f t="shared" si="16"/>
        <v>166.21579484130726</v>
      </c>
      <c r="E165" s="11">
        <f t="shared" si="14"/>
        <v>9.0656652775006785E-2</v>
      </c>
      <c r="F165" s="11">
        <f t="shared" si="15"/>
        <v>7.4458041875945132E-3</v>
      </c>
      <c r="G165" s="12">
        <f t="shared" si="17"/>
        <v>8.3210000000000006E-2</v>
      </c>
    </row>
    <row r="166" spans="1:7">
      <c r="A166" s="10">
        <v>23</v>
      </c>
      <c r="B166" s="10">
        <v>500</v>
      </c>
      <c r="C166" s="11">
        <f t="shared" si="13"/>
        <v>2.9814214935224754</v>
      </c>
      <c r="D166" s="11">
        <f t="shared" si="16"/>
        <v>170.82286852842836</v>
      </c>
      <c r="E166" s="11">
        <f t="shared" si="14"/>
        <v>9.3169421672577357E-2</v>
      </c>
      <c r="F166" s="11">
        <f t="shared" si="15"/>
        <v>4.9839743177508382E-3</v>
      </c>
      <c r="G166" s="12">
        <f t="shared" si="17"/>
        <v>8.8179999999999994E-2</v>
      </c>
    </row>
    <row r="167" spans="1:7">
      <c r="A167" s="10">
        <v>24</v>
      </c>
      <c r="B167" s="10">
        <v>500</v>
      </c>
      <c r="C167" s="11">
        <f t="shared" si="13"/>
        <v>3.0615713048818152</v>
      </c>
      <c r="D167" s="11">
        <f t="shared" si="16"/>
        <v>175.41511444808822</v>
      </c>
      <c r="E167" s="11">
        <f t="shared" si="14"/>
        <v>9.5674103277556724E-2</v>
      </c>
      <c r="F167" s="11">
        <f t="shared" si="15"/>
        <v>2.4979991993593661E-3</v>
      </c>
      <c r="G167" s="12">
        <f t="shared" si="17"/>
        <v>9.3170000000000003E-2</v>
      </c>
    </row>
    <row r="168" spans="1:7">
      <c r="A168" s="10">
        <v>25</v>
      </c>
      <c r="B168" s="10">
        <v>500</v>
      </c>
      <c r="C168" s="11">
        <f t="shared" si="13"/>
        <v>3.1415926535897931</v>
      </c>
      <c r="D168" s="11">
        <f t="shared" si="16"/>
        <v>180</v>
      </c>
      <c r="E168" s="11">
        <f t="shared" si="14"/>
        <v>9.8174770424681035E-2</v>
      </c>
      <c r="F168" s="11">
        <f t="shared" si="15"/>
        <v>3.8285889215894375E-18</v>
      </c>
      <c r="G168" s="12">
        <f t="shared" si="17"/>
        <v>9.8169999999999993E-2</v>
      </c>
    </row>
    <row r="169" spans="1:7">
      <c r="A169" s="10">
        <v>26</v>
      </c>
      <c r="B169" s="10">
        <v>500</v>
      </c>
      <c r="C169" s="11">
        <f t="shared" si="13"/>
        <v>3.2216140022977711</v>
      </c>
      <c r="D169" s="11">
        <f t="shared" si="16"/>
        <v>184.58488555191178</v>
      </c>
      <c r="E169" s="11">
        <f t="shared" si="14"/>
        <v>0.10067543757180535</v>
      </c>
      <c r="F169" s="11">
        <f t="shared" si="15"/>
        <v>-2.4979991993593583E-3</v>
      </c>
      <c r="G169" s="12">
        <f t="shared" si="17"/>
        <v>0.10317</v>
      </c>
    </row>
    <row r="170" spans="1:7">
      <c r="A170" s="10">
        <v>27</v>
      </c>
      <c r="B170" s="10">
        <v>500</v>
      </c>
      <c r="C170" s="11">
        <f t="shared" si="13"/>
        <v>3.3017638136571112</v>
      </c>
      <c r="D170" s="11">
        <f t="shared" si="16"/>
        <v>189.17713147157167</v>
      </c>
      <c r="E170" s="11">
        <f t="shared" si="14"/>
        <v>0.10318011917678473</v>
      </c>
      <c r="F170" s="11">
        <f t="shared" si="15"/>
        <v>-4.9839743177508443E-3</v>
      </c>
      <c r="G170" s="12">
        <f t="shared" si="17"/>
        <v>0.10816000000000001</v>
      </c>
    </row>
    <row r="171" spans="1:7">
      <c r="A171" s="10">
        <v>28</v>
      </c>
      <c r="B171" s="10">
        <v>500</v>
      </c>
      <c r="C171" s="11">
        <f t="shared" si="13"/>
        <v>3.3821724183793695</v>
      </c>
      <c r="D171" s="11">
        <f t="shared" si="16"/>
        <v>193.78420515869277</v>
      </c>
      <c r="E171" s="11">
        <f t="shared" si="14"/>
        <v>0.1056928880743553</v>
      </c>
      <c r="F171" s="11">
        <f t="shared" si="15"/>
        <v>-7.4458041875945192E-3</v>
      </c>
      <c r="G171" s="12">
        <f t="shared" si="17"/>
        <v>0.11312999999999999</v>
      </c>
    </row>
    <row r="172" spans="1:7">
      <c r="A172" s="10">
        <v>29</v>
      </c>
      <c r="B172" s="10">
        <v>500</v>
      </c>
      <c r="C172" s="11">
        <f t="shared" si="13"/>
        <v>3.4629739594936142</v>
      </c>
      <c r="D172" s="11">
        <f t="shared" si="16"/>
        <v>198.4137924426918</v>
      </c>
      <c r="E172" s="11">
        <f t="shared" si="14"/>
        <v>0.10821793623417544</v>
      </c>
      <c r="F172" s="11">
        <f t="shared" si="15"/>
        <v>-9.8711701434024447E-3</v>
      </c>
      <c r="G172" s="12">
        <f t="shared" si="17"/>
        <v>0.11808</v>
      </c>
    </row>
    <row r="173" spans="1:7">
      <c r="A173" s="10">
        <v>30</v>
      </c>
      <c r="B173" s="10">
        <v>500</v>
      </c>
      <c r="C173" s="11">
        <f t="shared" si="13"/>
        <v>3.5443084951704549</v>
      </c>
      <c r="D173" s="11">
        <f t="shared" si="16"/>
        <v>203.07391806563098</v>
      </c>
      <c r="E173" s="11">
        <f t="shared" si="14"/>
        <v>0.11075964047407671</v>
      </c>
      <c r="F173" s="11">
        <f t="shared" si="15"/>
        <v>-1.2247448713915893E-2</v>
      </c>
      <c r="G173" s="12">
        <f t="shared" si="17"/>
        <v>0.123</v>
      </c>
    </row>
    <row r="174" spans="1:7">
      <c r="A174" s="10">
        <v>31</v>
      </c>
      <c r="B174" s="10">
        <v>500</v>
      </c>
      <c r="C174" s="11">
        <f t="shared" si="13"/>
        <v>3.6263243556677196</v>
      </c>
      <c r="D174" s="11">
        <f t="shared" si="16"/>
        <v>207.77308072525798</v>
      </c>
      <c r="E174" s="11">
        <f t="shared" si="14"/>
        <v>0.11332263611461622</v>
      </c>
      <c r="F174" s="11">
        <f t="shared" si="15"/>
        <v>-1.4561593319413913E-2</v>
      </c>
      <c r="G174" s="12">
        <f t="shared" si="17"/>
        <v>0.12787999999999999</v>
      </c>
    </row>
    <row r="175" spans="1:7">
      <c r="A175" s="10">
        <v>32</v>
      </c>
      <c r="B175" s="10">
        <v>500</v>
      </c>
      <c r="C175" s="11">
        <f t="shared" si="13"/>
        <v>3.7091808720064487</v>
      </c>
      <c r="D175" s="11">
        <f t="shared" si="16"/>
        <v>212.52040941662392</v>
      </c>
      <c r="E175" s="11">
        <f t="shared" si="14"/>
        <v>0.11591190225020154</v>
      </c>
      <c r="F175" s="11">
        <f t="shared" si="15"/>
        <v>-1.6799999999999995E-2</v>
      </c>
      <c r="G175" s="12">
        <f t="shared" si="17"/>
        <v>0.13270999999999999</v>
      </c>
    </row>
    <row r="176" spans="1:7">
      <c r="A176" s="10">
        <v>33</v>
      </c>
      <c r="B176" s="10">
        <v>500</v>
      </c>
      <c r="C176" s="11">
        <f t="shared" si="13"/>
        <v>3.7930516281790534</v>
      </c>
      <c r="D176" s="11">
        <f t="shared" si="16"/>
        <v>217.32584976988497</v>
      </c>
      <c r="E176" s="11">
        <f t="shared" si="14"/>
        <v>0.11853286338059543</v>
      </c>
      <c r="F176" s="11">
        <f t="shared" si="15"/>
        <v>-1.8948350851723215E-2</v>
      </c>
      <c r="G176" s="12">
        <f t="shared" si="17"/>
        <v>0.13747999999999999</v>
      </c>
    </row>
    <row r="177" spans="1:7">
      <c r="A177" s="10">
        <v>34</v>
      </c>
      <c r="B177" s="10">
        <v>500</v>
      </c>
      <c r="C177" s="11">
        <f t="shared" si="13"/>
        <v>3.8781284404630734</v>
      </c>
      <c r="D177" s="11">
        <f t="shared" si="16"/>
        <v>222.20039204818605</v>
      </c>
      <c r="E177" s="11">
        <f t="shared" si="14"/>
        <v>0.12119151376447103</v>
      </c>
      <c r="F177" s="11">
        <f t="shared" si="15"/>
        <v>-2.0991426821443084E-2</v>
      </c>
      <c r="G177" s="12">
        <f t="shared" si="17"/>
        <v>0.14218</v>
      </c>
    </row>
    <row r="178" spans="1:7">
      <c r="A178" s="10">
        <v>35</v>
      </c>
      <c r="B178" s="10">
        <v>500</v>
      </c>
      <c r="C178" s="11">
        <f t="shared" si="13"/>
        <v>3.9646263457247688</v>
      </c>
      <c r="D178" s="11">
        <f t="shared" si="16"/>
        <v>227.15635695640364</v>
      </c>
      <c r="E178" s="11">
        <f t="shared" si="14"/>
        <v>0.12389457330389902</v>
      </c>
      <c r="F178" s="11">
        <f t="shared" si="15"/>
        <v>-2.2912878474779189E-2</v>
      </c>
      <c r="G178" s="12">
        <f t="shared" si="17"/>
        <v>0.14680000000000001</v>
      </c>
    </row>
    <row r="179" spans="1:7">
      <c r="A179" s="10">
        <v>36</v>
      </c>
      <c r="B179" s="10">
        <v>500</v>
      </c>
      <c r="C179" s="11">
        <f t="shared" si="13"/>
        <v>4.0527900003814397</v>
      </c>
      <c r="D179" s="11">
        <f t="shared" si="16"/>
        <v>232.20776227467979</v>
      </c>
      <c r="E179" s="11">
        <f t="shared" si="14"/>
        <v>0.12664968751191999</v>
      </c>
      <c r="F179" s="11">
        <f t="shared" si="15"/>
        <v>-2.4694938752708007E-2</v>
      </c>
      <c r="G179" s="12">
        <f t="shared" si="17"/>
        <v>0.15134</v>
      </c>
    </row>
    <row r="180" spans="1:7">
      <c r="A180" s="10">
        <v>37</v>
      </c>
      <c r="B180" s="10">
        <v>500</v>
      </c>
      <c r="C180" s="11">
        <f t="shared" si="13"/>
        <v>4.1429020783989694</v>
      </c>
      <c r="D180" s="11">
        <f t="shared" si="16"/>
        <v>237.37080402823784</v>
      </c>
      <c r="E180" s="11">
        <f t="shared" si="14"/>
        <v>0.12946568994996779</v>
      </c>
      <c r="F180" s="11">
        <f t="shared" si="15"/>
        <v>-2.6318054639353567E-2</v>
      </c>
      <c r="G180" s="12">
        <f t="shared" si="17"/>
        <v>0.15578</v>
      </c>
    </row>
    <row r="181" spans="1:7">
      <c r="A181" s="10">
        <v>38</v>
      </c>
      <c r="B181" s="10">
        <v>500</v>
      </c>
      <c r="C181" s="11">
        <f t="shared" si="13"/>
        <v>4.2352945549816816</v>
      </c>
      <c r="D181" s="11">
        <f t="shared" si="16"/>
        <v>242.66450299518854</v>
      </c>
      <c r="E181" s="11">
        <f t="shared" si="14"/>
        <v>0.13235295484317755</v>
      </c>
      <c r="F181" s="11">
        <f t="shared" si="15"/>
        <v>-2.7760403455281413E-2</v>
      </c>
      <c r="G181" s="12">
        <f t="shared" si="17"/>
        <v>0.16011</v>
      </c>
    </row>
    <row r="182" spans="1:7">
      <c r="A182" s="10">
        <v>39</v>
      </c>
      <c r="B182" s="10">
        <v>500</v>
      </c>
      <c r="C182" s="11">
        <f t="shared" si="13"/>
        <v>4.3303642535919176</v>
      </c>
      <c r="D182" s="11">
        <f t="shared" si="16"/>
        <v>248.11159548513581</v>
      </c>
      <c r="E182" s="11">
        <f t="shared" si="14"/>
        <v>0.13532388292474742</v>
      </c>
      <c r="F182" s="11">
        <f t="shared" si="15"/>
        <v>-2.8997241248091169E-2</v>
      </c>
      <c r="G182" s="12">
        <f t="shared" si="17"/>
        <v>0.16431999999999999</v>
      </c>
    </row>
    <row r="183" spans="1:7">
      <c r="A183" s="10">
        <v>40</v>
      </c>
      <c r="B183" s="10">
        <v>500</v>
      </c>
      <c r="C183" s="11">
        <f t="shared" si="13"/>
        <v>4.4285948711763616</v>
      </c>
      <c r="D183" s="11">
        <f t="shared" si="16"/>
        <v>253.73979529168804</v>
      </c>
      <c r="E183" s="11">
        <f t="shared" si="14"/>
        <v>0.1383935897242613</v>
      </c>
      <c r="F183" s="11">
        <f t="shared" si="15"/>
        <v>-2.9999999999999995E-2</v>
      </c>
      <c r="G183" s="12">
        <f t="shared" si="17"/>
        <v>0.16839000000000001</v>
      </c>
    </row>
    <row r="184" spans="1:7">
      <c r="A184" s="10">
        <v>41</v>
      </c>
      <c r="B184" s="10">
        <v>500</v>
      </c>
      <c r="C184" s="11">
        <f t="shared" si="13"/>
        <v>4.5305891848429045</v>
      </c>
      <c r="D184" s="11">
        <f t="shared" si="16"/>
        <v>259.58363899911444</v>
      </c>
      <c r="E184" s="11">
        <f t="shared" si="14"/>
        <v>0.14158091202634077</v>
      </c>
      <c r="F184" s="11">
        <f t="shared" si="15"/>
        <v>-3.0734996339677668E-2</v>
      </c>
      <c r="G184" s="12">
        <f t="shared" si="17"/>
        <v>0.17230999999999999</v>
      </c>
    </row>
    <row r="185" spans="1:7">
      <c r="A185" s="10">
        <v>42</v>
      </c>
      <c r="B185" s="10">
        <v>500</v>
      </c>
      <c r="C185" s="11">
        <f t="shared" si="13"/>
        <v>4.637117922909634</v>
      </c>
      <c r="D185" s="11">
        <f t="shared" si="16"/>
        <v>265.68728608719266</v>
      </c>
      <c r="E185" s="11">
        <f t="shared" si="14"/>
        <v>0.14490993509092606</v>
      </c>
      <c r="F185" s="11">
        <f t="shared" si="15"/>
        <v>-3.116151472569971E-2</v>
      </c>
      <c r="G185" s="12">
        <f t="shared" si="17"/>
        <v>0.17607</v>
      </c>
    </row>
    <row r="186" spans="1:7">
      <c r="A186" s="10">
        <v>43</v>
      </c>
      <c r="B186" s="10">
        <v>500</v>
      </c>
      <c r="C186" s="11">
        <f t="shared" si="13"/>
        <v>4.7491972914558529</v>
      </c>
      <c r="D186" s="11">
        <f t="shared" si="16"/>
        <v>272.10896087538231</v>
      </c>
      <c r="E186" s="11">
        <f t="shared" si="14"/>
        <v>0.1484124153579954</v>
      </c>
      <c r="F186" s="11">
        <f t="shared" si="15"/>
        <v>-3.1228832831215452E-2</v>
      </c>
      <c r="G186" s="12">
        <f t="shared" si="17"/>
        <v>0.17963999999999999</v>
      </c>
    </row>
    <row r="187" spans="1:7">
      <c r="A187" s="10">
        <v>44</v>
      </c>
      <c r="B187" s="10">
        <v>500</v>
      </c>
      <c r="C187" s="11">
        <f t="shared" si="13"/>
        <v>4.8682188836209006</v>
      </c>
      <c r="D187" s="11">
        <f t="shared" si="16"/>
        <v>278.92839577736692</v>
      </c>
      <c r="E187" s="11">
        <f t="shared" si="14"/>
        <v>0.15213184011315317</v>
      </c>
      <c r="F187" s="11">
        <f t="shared" si="15"/>
        <v>-3.0871345937616649E-2</v>
      </c>
      <c r="G187" s="12">
        <f t="shared" si="17"/>
        <v>0.183</v>
      </c>
    </row>
    <row r="188" spans="1:7">
      <c r="A188" s="10">
        <v>45</v>
      </c>
      <c r="B188" s="10">
        <v>500</v>
      </c>
      <c r="C188" s="11">
        <f t="shared" si="13"/>
        <v>4.9961830895930177</v>
      </c>
      <c r="D188" s="11">
        <f t="shared" si="16"/>
        <v>286.26020470831196</v>
      </c>
      <c r="E188" s="11">
        <f t="shared" si="14"/>
        <v>0.1561307215497818</v>
      </c>
      <c r="F188" s="11">
        <f t="shared" si="15"/>
        <v>-0.03</v>
      </c>
      <c r="G188" s="12">
        <f t="shared" si="17"/>
        <v>0.18612999999999999</v>
      </c>
    </row>
    <row r="189" spans="1:7">
      <c r="A189" s="10">
        <v>46</v>
      </c>
      <c r="B189" s="10">
        <v>500</v>
      </c>
      <c r="C189" s="11">
        <f t="shared" si="13"/>
        <v>5.1361590983333931</v>
      </c>
      <c r="D189" s="11">
        <f t="shared" si="16"/>
        <v>294.2802392422218</v>
      </c>
      <c r="E189" s="11">
        <f t="shared" si="14"/>
        <v>0.16050497182291854</v>
      </c>
      <c r="F189" s="11">
        <f t="shared" si="15"/>
        <v>-2.8485785929126123E-2</v>
      </c>
      <c r="G189" s="12">
        <f t="shared" si="17"/>
        <v>0.18898999999999999</v>
      </c>
    </row>
    <row r="190" spans="1:7">
      <c r="A190" s="10">
        <v>47</v>
      </c>
      <c r="B190" s="10">
        <v>500</v>
      </c>
      <c r="C190" s="11">
        <f t="shared" si="13"/>
        <v>5.2933170544977948</v>
      </c>
      <c r="D190" s="11">
        <f t="shared" si="16"/>
        <v>303.28472684734402</v>
      </c>
      <c r="E190" s="11">
        <f t="shared" si="14"/>
        <v>0.16541615795305609</v>
      </c>
      <c r="F190" s="11">
        <f t="shared" si="15"/>
        <v>-2.6123552591483429E-2</v>
      </c>
      <c r="G190" s="12">
        <f t="shared" si="17"/>
        <v>0.19153000000000001</v>
      </c>
    </row>
    <row r="191" spans="1:7">
      <c r="A191" s="10">
        <v>48</v>
      </c>
      <c r="B191" s="10">
        <v>500</v>
      </c>
      <c r="C191" s="11">
        <f t="shared" si="13"/>
        <v>5.4777536240182627</v>
      </c>
      <c r="D191" s="11">
        <f t="shared" si="16"/>
        <v>313.85216386873805</v>
      </c>
      <c r="E191" s="11">
        <f t="shared" si="14"/>
        <v>0.17117980075057071</v>
      </c>
      <c r="F191" s="11">
        <f t="shared" si="15"/>
        <v>-2.253530563360525E-2</v>
      </c>
      <c r="G191" s="12">
        <f t="shared" si="17"/>
        <v>0.19370999999999999</v>
      </c>
    </row>
    <row r="192" spans="1:7">
      <c r="A192" s="10">
        <v>49</v>
      </c>
      <c r="B192" s="10">
        <v>500</v>
      </c>
      <c r="C192" s="11">
        <f t="shared" si="13"/>
        <v>5.7155970887629302</v>
      </c>
      <c r="D192" s="11">
        <f t="shared" si="16"/>
        <v>327.47959058337608</v>
      </c>
      <c r="E192" s="11">
        <f t="shared" si="14"/>
        <v>0.17861240902384157</v>
      </c>
      <c r="F192" s="11">
        <f t="shared" si="15"/>
        <v>-1.6800000000000016E-2</v>
      </c>
      <c r="G192" s="12">
        <f t="shared" si="17"/>
        <v>0.19541</v>
      </c>
    </row>
    <row r="193" spans="1:7">
      <c r="A193" s="10">
        <v>50</v>
      </c>
      <c r="B193" s="10">
        <v>500</v>
      </c>
      <c r="C193" s="11">
        <f t="shared" si="13"/>
        <v>6.2831853071795862</v>
      </c>
      <c r="D193" s="11">
        <f t="shared" si="16"/>
        <v>360</v>
      </c>
      <c r="E193" s="11">
        <f t="shared" si="14"/>
        <v>0.19634954084936207</v>
      </c>
      <c r="F193" s="11">
        <f t="shared" si="15"/>
        <v>-7.6571778431788751E-18</v>
      </c>
      <c r="G193" s="12">
        <f t="shared" si="17"/>
        <v>0.19633999999999999</v>
      </c>
    </row>
    <row r="194" spans="1:7">
      <c r="A194" s="27">
        <v>1</v>
      </c>
      <c r="B194" s="27">
        <v>600</v>
      </c>
      <c r="C194" s="28">
        <f t="shared" si="13"/>
        <v>0.51784308401244239</v>
      </c>
      <c r="D194" s="28">
        <f t="shared" si="16"/>
        <v>29.670223163951466</v>
      </c>
      <c r="E194" s="28">
        <f t="shared" si="14"/>
        <v>2.3302938780559911E-2</v>
      </c>
      <c r="F194" s="28">
        <f t="shared" si="15"/>
        <v>2.2275322668818959E-2</v>
      </c>
      <c r="G194" s="29">
        <f t="shared" si="17"/>
        <v>1.0200000000000001E-3</v>
      </c>
    </row>
    <row r="195" spans="1:7">
      <c r="A195" s="10">
        <v>2</v>
      </c>
      <c r="B195" s="10">
        <v>600</v>
      </c>
      <c r="C195" s="11">
        <f t="shared" si="13"/>
        <v>0.73441604111567482</v>
      </c>
      <c r="D195" s="11">
        <f t="shared" si="16"/>
        <v>42.07893956263451</v>
      </c>
      <c r="E195" s="11">
        <f t="shared" si="14"/>
        <v>3.3048721850205375E-2</v>
      </c>
      <c r="F195" s="11">
        <f t="shared" si="15"/>
        <v>3.0156922919953241E-2</v>
      </c>
      <c r="G195" s="12">
        <f t="shared" si="17"/>
        <v>2.8900000000000002E-3</v>
      </c>
    </row>
    <row r="196" spans="1:7">
      <c r="A196" s="10">
        <v>3</v>
      </c>
      <c r="B196" s="10">
        <v>600</v>
      </c>
      <c r="C196" s="11">
        <f t="shared" ref="C196:C259" si="18">2*ACOS((B196/1000/2-A196/100)/(B196/2/1000))</f>
        <v>0.90205362359252383</v>
      </c>
      <c r="D196" s="11">
        <f t="shared" si="16"/>
        <v>51.683865526334202</v>
      </c>
      <c r="E196" s="11">
        <f t="shared" ref="E196:E259" si="19">PI()*(B196/1000/2)^2*(D196/360)</f>
        <v>4.0592413061663571E-2</v>
      </c>
      <c r="F196" s="11">
        <f t="shared" ref="F196:F259" si="20">1/2*(B196/1000/2)^2*SIN(C196)</f>
        <v>3.5307081442679425E-2</v>
      </c>
      <c r="G196" s="12">
        <f t="shared" si="17"/>
        <v>5.28E-3</v>
      </c>
    </row>
    <row r="197" spans="1:7">
      <c r="A197" s="10">
        <v>4</v>
      </c>
      <c r="B197" s="10">
        <v>600</v>
      </c>
      <c r="C197" s="11">
        <f t="shared" si="18"/>
        <v>1.044629643612097</v>
      </c>
      <c r="D197" s="11">
        <f t="shared" si="16"/>
        <v>59.852869733228474</v>
      </c>
      <c r="E197" s="11">
        <f t="shared" si="19"/>
        <v>4.7008333962544363E-2</v>
      </c>
      <c r="F197" s="11">
        <f t="shared" si="20"/>
        <v>3.8913236822448981E-2</v>
      </c>
      <c r="G197" s="12">
        <f t="shared" si="17"/>
        <v>8.09E-3</v>
      </c>
    </row>
    <row r="198" spans="1:7">
      <c r="A198" s="10">
        <v>5</v>
      </c>
      <c r="B198" s="10">
        <v>600</v>
      </c>
      <c r="C198" s="11">
        <f t="shared" si="18"/>
        <v>1.1713710869143017</v>
      </c>
      <c r="D198" s="11">
        <f t="shared" si="16"/>
        <v>67.114619523841426</v>
      </c>
      <c r="E198" s="11">
        <f t="shared" si="19"/>
        <v>5.2711698911143585E-2</v>
      </c>
      <c r="F198" s="11">
        <f t="shared" si="20"/>
        <v>4.1457809879442496E-2</v>
      </c>
      <c r="G198" s="12">
        <f t="shared" si="17"/>
        <v>1.125E-2</v>
      </c>
    </row>
    <row r="199" spans="1:7">
      <c r="A199" s="10">
        <v>6</v>
      </c>
      <c r="B199" s="10">
        <v>600</v>
      </c>
      <c r="C199" s="11">
        <f t="shared" si="18"/>
        <v>1.2870022175865685</v>
      </c>
      <c r="D199" s="11">
        <f t="shared" si="16"/>
        <v>73.739795291688026</v>
      </c>
      <c r="E199" s="11">
        <f t="shared" si="19"/>
        <v>5.7915099791395586E-2</v>
      </c>
      <c r="F199" s="11">
        <f t="shared" si="20"/>
        <v>4.3199999999999995E-2</v>
      </c>
      <c r="G199" s="12">
        <f t="shared" si="17"/>
        <v>1.4710000000000001E-2</v>
      </c>
    </row>
    <row r="200" spans="1:7">
      <c r="A200" s="10">
        <v>7</v>
      </c>
      <c r="B200" s="10">
        <v>600</v>
      </c>
      <c r="C200" s="11">
        <f t="shared" si="18"/>
        <v>1.3943262672844645</v>
      </c>
      <c r="D200" s="11">
        <f t="shared" si="16"/>
        <v>79.889010379629767</v>
      </c>
      <c r="E200" s="11">
        <f t="shared" si="19"/>
        <v>6.2744682027800897E-2</v>
      </c>
      <c r="F200" s="11">
        <f t="shared" si="20"/>
        <v>4.430112865379391E-2</v>
      </c>
      <c r="G200" s="12">
        <f t="shared" si="17"/>
        <v>1.8440000000000002E-2</v>
      </c>
    </row>
    <row r="201" spans="1:7">
      <c r="A201" s="10">
        <v>8</v>
      </c>
      <c r="B201" s="10">
        <v>600</v>
      </c>
      <c r="C201" s="11">
        <f t="shared" si="18"/>
        <v>1.4951686993380418</v>
      </c>
      <c r="D201" s="11">
        <f t="shared" si="16"/>
        <v>85.666856132134512</v>
      </c>
      <c r="E201" s="11">
        <f t="shared" si="19"/>
        <v>6.7282591470211872E-2</v>
      </c>
      <c r="F201" s="11">
        <f t="shared" si="20"/>
        <v>4.4871371719616505E-2</v>
      </c>
      <c r="G201" s="12">
        <f t="shared" si="17"/>
        <v>2.2409999999999999E-2</v>
      </c>
    </row>
    <row r="202" spans="1:7">
      <c r="A202" s="10">
        <v>9</v>
      </c>
      <c r="B202" s="10">
        <v>600</v>
      </c>
      <c r="C202" s="11">
        <f t="shared" si="18"/>
        <v>1.590797660368287</v>
      </c>
      <c r="D202" s="11">
        <f t="shared" si="16"/>
        <v>91.145991998388581</v>
      </c>
      <c r="E202" s="11">
        <f t="shared" si="19"/>
        <v>7.1585894716572909E-2</v>
      </c>
      <c r="F202" s="11">
        <f t="shared" si="20"/>
        <v>4.4990999099819955E-2</v>
      </c>
      <c r="G202" s="12">
        <f t="shared" si="17"/>
        <v>2.6589999999999999E-2</v>
      </c>
    </row>
    <row r="203" spans="1:7">
      <c r="A203" s="10">
        <v>10</v>
      </c>
      <c r="B203" s="10">
        <v>600</v>
      </c>
      <c r="C203" s="11">
        <f t="shared" si="18"/>
        <v>1.6821373411358604</v>
      </c>
      <c r="D203" s="11">
        <f t="shared" si="16"/>
        <v>96.379370208442808</v>
      </c>
      <c r="E203" s="11">
        <f t="shared" si="19"/>
        <v>7.5696180351113723E-2</v>
      </c>
      <c r="F203" s="11">
        <f t="shared" si="20"/>
        <v>4.4721359549995787E-2</v>
      </c>
      <c r="G203" s="12">
        <f t="shared" si="17"/>
        <v>3.0970000000000001E-2</v>
      </c>
    </row>
    <row r="204" spans="1:7">
      <c r="A204" s="10">
        <v>11</v>
      </c>
      <c r="B204" s="10">
        <v>600</v>
      </c>
      <c r="C204" s="11">
        <f t="shared" si="18"/>
        <v>1.7698867243523713</v>
      </c>
      <c r="D204" s="11">
        <f t="shared" si="16"/>
        <v>101.40703952162498</v>
      </c>
      <c r="E204" s="11">
        <f t="shared" si="19"/>
        <v>7.9644902595856715E-2</v>
      </c>
      <c r="F204" s="11">
        <f t="shared" si="20"/>
        <v>4.4111109711726819E-2</v>
      </c>
      <c r="G204" s="12">
        <f t="shared" si="17"/>
        <v>3.5529999999999999E-2</v>
      </c>
    </row>
    <row r="205" spans="1:7">
      <c r="A205" s="10">
        <v>12</v>
      </c>
      <c r="B205" s="10">
        <v>600</v>
      </c>
      <c r="C205" s="11">
        <f t="shared" si="18"/>
        <v>1.8545904360032244</v>
      </c>
      <c r="D205" s="11">
        <f t="shared" si="16"/>
        <v>106.26020470831196</v>
      </c>
      <c r="E205" s="11">
        <f t="shared" si="19"/>
        <v>8.345656962014511E-2</v>
      </c>
      <c r="F205" s="11">
        <f t="shared" si="20"/>
        <v>4.3200000000000002E-2</v>
      </c>
      <c r="G205" s="12">
        <f t="shared" si="17"/>
        <v>4.0250000000000001E-2</v>
      </c>
    </row>
    <row r="206" spans="1:7">
      <c r="A206" s="10">
        <v>13</v>
      </c>
      <c r="B206" s="10">
        <v>600</v>
      </c>
      <c r="C206" s="11">
        <f t="shared" si="18"/>
        <v>1.9366833868198121</v>
      </c>
      <c r="D206" s="11">
        <f t="shared" si="16"/>
        <v>110.96378431787748</v>
      </c>
      <c r="E206" s="11">
        <f t="shared" si="19"/>
        <v>8.715075240689156E-2</v>
      </c>
      <c r="F206" s="11">
        <f t="shared" si="20"/>
        <v>4.202130412064814E-2</v>
      </c>
      <c r="G206" s="12">
        <f t="shared" si="17"/>
        <v>4.512E-2</v>
      </c>
    </row>
    <row r="207" spans="1:7">
      <c r="A207" s="10">
        <v>14</v>
      </c>
      <c r="B207" s="10">
        <v>600</v>
      </c>
      <c r="C207" s="11">
        <f t="shared" si="18"/>
        <v>2.016520164502082</v>
      </c>
      <c r="D207" s="11">
        <f t="shared" si="16"/>
        <v>115.53809472899579</v>
      </c>
      <c r="E207" s="11">
        <f t="shared" si="19"/>
        <v>9.0743407402593693E-2</v>
      </c>
      <c r="F207" s="11">
        <f t="shared" si="20"/>
        <v>4.060344812943846E-2</v>
      </c>
      <c r="G207" s="12">
        <f t="shared" si="17"/>
        <v>5.0130000000000001E-2</v>
      </c>
    </row>
    <row r="208" spans="1:7">
      <c r="A208" s="10">
        <v>15</v>
      </c>
      <c r="B208" s="10">
        <v>600</v>
      </c>
      <c r="C208" s="11">
        <f t="shared" si="18"/>
        <v>2.0943951023931953</v>
      </c>
      <c r="D208" s="11">
        <f t="shared" si="16"/>
        <v>119.99999999999999</v>
      </c>
      <c r="E208" s="11">
        <f t="shared" si="19"/>
        <v>9.4247779607693788E-2</v>
      </c>
      <c r="F208" s="11">
        <f t="shared" si="20"/>
        <v>3.8971143170299739E-2</v>
      </c>
      <c r="G208" s="12">
        <f t="shared" si="17"/>
        <v>5.527E-2</v>
      </c>
    </row>
    <row r="209" spans="1:7">
      <c r="A209" s="10">
        <v>16</v>
      </c>
      <c r="B209" s="10">
        <v>600</v>
      </c>
      <c r="C209" s="11">
        <f t="shared" si="18"/>
        <v>2.1705564089986109</v>
      </c>
      <c r="D209" s="11">
        <f t="shared" si="16"/>
        <v>124.36372143069215</v>
      </c>
      <c r="E209" s="11">
        <f t="shared" si="19"/>
        <v>9.7675038404937492E-2</v>
      </c>
      <c r="F209" s="11">
        <f t="shared" si="20"/>
        <v>3.7146197651980475E-2</v>
      </c>
      <c r="G209" s="12">
        <f t="shared" si="17"/>
        <v>6.0519999999999997E-2</v>
      </c>
    </row>
    <row r="210" spans="1:7">
      <c r="A210" s="10">
        <v>17</v>
      </c>
      <c r="B210" s="10">
        <v>600</v>
      </c>
      <c r="C210" s="11">
        <f t="shared" si="18"/>
        <v>2.2452163816309305</v>
      </c>
      <c r="D210" s="11">
        <f t="shared" si="16"/>
        <v>128.64142276108629</v>
      </c>
      <c r="E210" s="11">
        <f t="shared" si="19"/>
        <v>0.10103473717339187</v>
      </c>
      <c r="F210" s="11">
        <f t="shared" si="20"/>
        <v>3.5148115169949014E-2</v>
      </c>
      <c r="G210" s="12">
        <f t="shared" si="17"/>
        <v>6.5879999999999994E-2</v>
      </c>
    </row>
    <row r="211" spans="1:7">
      <c r="A211" s="10">
        <v>18</v>
      </c>
      <c r="B211" s="10">
        <v>600</v>
      </c>
      <c r="C211" s="11">
        <f t="shared" si="18"/>
        <v>2.318558961454817</v>
      </c>
      <c r="D211" s="11">
        <f t="shared" si="16"/>
        <v>132.84364304359633</v>
      </c>
      <c r="E211" s="11">
        <f t="shared" si="19"/>
        <v>0.10433515326546677</v>
      </c>
      <c r="F211" s="11">
        <f t="shared" si="20"/>
        <v>3.2994545003682055E-2</v>
      </c>
      <c r="G211" s="12">
        <f t="shared" si="17"/>
        <v>7.1340000000000001E-2</v>
      </c>
    </row>
    <row r="212" spans="1:7">
      <c r="A212" s="10">
        <v>19</v>
      </c>
      <c r="B212" s="10">
        <v>600</v>
      </c>
      <c r="C212" s="11">
        <f t="shared" si="18"/>
        <v>2.3907454376277144</v>
      </c>
      <c r="D212" s="11">
        <f t="shared" si="16"/>
        <v>136.97962346622504</v>
      </c>
      <c r="E212" s="11">
        <f t="shared" si="19"/>
        <v>0.10758354469324716</v>
      </c>
      <c r="F212" s="11">
        <f t="shared" si="20"/>
        <v>3.0701628621296294E-2</v>
      </c>
      <c r="G212" s="12">
        <f t="shared" si="17"/>
        <v>7.6880000000000004E-2</v>
      </c>
    </row>
    <row r="213" spans="1:7">
      <c r="A213" s="10">
        <v>20</v>
      </c>
      <c r="B213" s="10">
        <v>600</v>
      </c>
      <c r="C213" s="11">
        <f t="shared" si="18"/>
        <v>2.4619188346815495</v>
      </c>
      <c r="D213" s="11">
        <f t="shared" si="16"/>
        <v>141.05755873101862</v>
      </c>
      <c r="E213" s="11">
        <f t="shared" si="19"/>
        <v>0.11078634756066973</v>
      </c>
      <c r="F213" s="11">
        <f t="shared" si="20"/>
        <v>2.8284271247461898E-2</v>
      </c>
      <c r="G213" s="12">
        <f t="shared" si="17"/>
        <v>8.2500000000000004E-2</v>
      </c>
    </row>
    <row r="214" spans="1:7">
      <c r="A214" s="10">
        <v>21</v>
      </c>
      <c r="B214" s="10">
        <v>600</v>
      </c>
      <c r="C214" s="11">
        <f t="shared" si="18"/>
        <v>2.532207345558998</v>
      </c>
      <c r="D214" s="11">
        <f t="shared" si="16"/>
        <v>145.08479375255581</v>
      </c>
      <c r="E214" s="11">
        <f t="shared" si="19"/>
        <v>0.11394933055015492</v>
      </c>
      <c r="F214" s="11">
        <f t="shared" si="20"/>
        <v>2.5756358438257541E-2</v>
      </c>
      <c r="G214" s="12">
        <f t="shared" si="17"/>
        <v>8.8190000000000004E-2</v>
      </c>
    </row>
    <row r="215" spans="1:7">
      <c r="A215" s="10">
        <v>22</v>
      </c>
      <c r="B215" s="10">
        <v>600</v>
      </c>
      <c r="C215" s="11">
        <f t="shared" si="18"/>
        <v>2.6017270619229862</v>
      </c>
      <c r="D215" s="11">
        <f t="shared" si="16"/>
        <v>149.06798009315889</v>
      </c>
      <c r="E215" s="11">
        <f t="shared" si="19"/>
        <v>0.11707771778653439</v>
      </c>
      <c r="F215" s="11">
        <f t="shared" si="20"/>
        <v>2.3130931671681544E-2</v>
      </c>
      <c r="G215" s="12">
        <f t="shared" si="17"/>
        <v>9.3939999999999996E-2</v>
      </c>
    </row>
    <row r="216" spans="1:7">
      <c r="A216" s="10">
        <v>23</v>
      </c>
      <c r="B216" s="10">
        <v>600</v>
      </c>
      <c r="C216" s="11">
        <f t="shared" si="18"/>
        <v>2.6705841801481935</v>
      </c>
      <c r="D216" s="11">
        <f t="shared" si="16"/>
        <v>153.01320235689661</v>
      </c>
      <c r="E216" s="11">
        <f t="shared" si="19"/>
        <v>0.12017628810666872</v>
      </c>
      <c r="F216" s="11">
        <f t="shared" si="20"/>
        <v>2.0420333004140753E-2</v>
      </c>
      <c r="G216" s="12">
        <f t="shared" si="17"/>
        <v>9.9750000000000005E-2</v>
      </c>
    </row>
    <row r="217" spans="1:7">
      <c r="A217" s="10">
        <v>24</v>
      </c>
      <c r="B217" s="10">
        <v>600</v>
      </c>
      <c r="C217" s="11">
        <f t="shared" si="18"/>
        <v>2.7388768120091314</v>
      </c>
      <c r="D217" s="11">
        <f t="shared" si="16"/>
        <v>156.92608193436902</v>
      </c>
      <c r="E217" s="11">
        <f t="shared" si="19"/>
        <v>0.12324945654041093</v>
      </c>
      <c r="F217" s="11">
        <f t="shared" si="20"/>
        <v>1.7636326148038894E-2</v>
      </c>
      <c r="G217" s="12">
        <f t="shared" si="17"/>
        <v>0.10561</v>
      </c>
    </row>
    <row r="218" spans="1:7">
      <c r="A218" s="10">
        <v>25</v>
      </c>
      <c r="B218" s="10">
        <v>600</v>
      </c>
      <c r="C218" s="11">
        <f t="shared" si="18"/>
        <v>2.8066964951504145</v>
      </c>
      <c r="D218" s="11">
        <f t="shared" si="16"/>
        <v>160.81186354627908</v>
      </c>
      <c r="E218" s="11">
        <f t="shared" si="19"/>
        <v>0.12630134228176867</v>
      </c>
      <c r="F218" s="11">
        <f t="shared" si="20"/>
        <v>1.4790199457749042E-2</v>
      </c>
      <c r="G218" s="12">
        <f t="shared" si="17"/>
        <v>0.11151</v>
      </c>
    </row>
    <row r="219" spans="1:7">
      <c r="A219" s="10">
        <v>26</v>
      </c>
      <c r="B219" s="10">
        <v>600</v>
      </c>
      <c r="C219" s="11">
        <f t="shared" si="18"/>
        <v>2.87412947476991</v>
      </c>
      <c r="D219" s="11">
        <f t="shared" si="16"/>
        <v>164.67548867846787</v>
      </c>
      <c r="E219" s="11">
        <f t="shared" si="19"/>
        <v>0.12933582636464597</v>
      </c>
      <c r="F219" s="11">
        <f t="shared" si="20"/>
        <v>1.1892854997854812E-2</v>
      </c>
      <c r="G219" s="12">
        <f t="shared" si="17"/>
        <v>0.11744</v>
      </c>
    </row>
    <row r="220" spans="1:7">
      <c r="A220" s="10">
        <v>27</v>
      </c>
      <c r="B220" s="10">
        <v>600</v>
      </c>
      <c r="C220" s="11">
        <f t="shared" si="18"/>
        <v>2.9412578112666736</v>
      </c>
      <c r="D220" s="11">
        <f t="shared" si="16"/>
        <v>168.52165904546644</v>
      </c>
      <c r="E220" s="11">
        <f t="shared" si="19"/>
        <v>0.13235660150700032</v>
      </c>
      <c r="F220" s="11">
        <f t="shared" si="20"/>
        <v>8.9548869339595803E-3</v>
      </c>
      <c r="G220" s="12">
        <f t="shared" si="17"/>
        <v>0.1234</v>
      </c>
    </row>
    <row r="221" spans="1:7">
      <c r="A221" s="10">
        <v>28</v>
      </c>
      <c r="B221" s="10">
        <v>600</v>
      </c>
      <c r="C221" s="11">
        <f t="shared" si="18"/>
        <v>3.0081603567693427</v>
      </c>
      <c r="D221" s="11">
        <f t="shared" si="16"/>
        <v>172.35489254145131</v>
      </c>
      <c r="E221" s="11">
        <f t="shared" si="19"/>
        <v>0.1353672160546204</v>
      </c>
      <c r="F221" s="11">
        <f t="shared" si="20"/>
        <v>5.986651818838307E-3</v>
      </c>
      <c r="G221" s="12">
        <f t="shared" si="17"/>
        <v>0.12938</v>
      </c>
    </row>
    <row r="222" spans="1:7">
      <c r="A222" s="10">
        <v>29</v>
      </c>
      <c r="B222" s="10">
        <v>600</v>
      </c>
      <c r="C222" s="11">
        <f t="shared" si="18"/>
        <v>3.0749136350671891</v>
      </c>
      <c r="D222" s="11">
        <f t="shared" ref="D222:D285" si="21">360/(PI()*2)*C222</f>
        <v>176.17957365658015</v>
      </c>
      <c r="E222" s="11">
        <f t="shared" si="19"/>
        <v>0.13837111357802351</v>
      </c>
      <c r="F222" s="11">
        <f t="shared" si="20"/>
        <v>2.9983328701129897E-3</v>
      </c>
      <c r="G222" s="12">
        <f t="shared" ref="G222:G285" si="22">ROUNDDOWN(E222-F222,5)</f>
        <v>0.13536999999999999</v>
      </c>
    </row>
    <row r="223" spans="1:7">
      <c r="A223" s="10">
        <v>30</v>
      </c>
      <c r="B223" s="10">
        <v>600</v>
      </c>
      <c r="C223" s="11">
        <f t="shared" si="18"/>
        <v>3.1415926535897931</v>
      </c>
      <c r="D223" s="11">
        <f t="shared" si="21"/>
        <v>180</v>
      </c>
      <c r="E223" s="11">
        <f t="shared" si="19"/>
        <v>0.1413716694115407</v>
      </c>
      <c r="F223" s="11">
        <f t="shared" si="20"/>
        <v>5.5131680470887902E-18</v>
      </c>
      <c r="G223" s="12">
        <f t="shared" si="22"/>
        <v>0.14137</v>
      </c>
    </row>
    <row r="224" spans="1:7">
      <c r="A224" s="10">
        <v>31</v>
      </c>
      <c r="B224" s="10">
        <v>600</v>
      </c>
      <c r="C224" s="11">
        <f t="shared" si="18"/>
        <v>3.2082716721123972</v>
      </c>
      <c r="D224" s="11">
        <f t="shared" si="21"/>
        <v>183.82042634341985</v>
      </c>
      <c r="E224" s="11">
        <f t="shared" si="19"/>
        <v>0.14437222524505788</v>
      </c>
      <c r="F224" s="11">
        <f t="shared" si="20"/>
        <v>-2.9983328701129789E-3</v>
      </c>
      <c r="G224" s="12">
        <f t="shared" si="22"/>
        <v>0.14737</v>
      </c>
    </row>
    <row r="225" spans="1:7">
      <c r="A225" s="10">
        <v>32</v>
      </c>
      <c r="B225" s="10">
        <v>600</v>
      </c>
      <c r="C225" s="11">
        <f t="shared" si="18"/>
        <v>3.275024950410244</v>
      </c>
      <c r="D225" s="11">
        <f t="shared" si="21"/>
        <v>187.64510745854872</v>
      </c>
      <c r="E225" s="11">
        <f t="shared" si="19"/>
        <v>0.14737612276846099</v>
      </c>
      <c r="F225" s="11">
        <f t="shared" si="20"/>
        <v>-5.9866518188383174E-3</v>
      </c>
      <c r="G225" s="12">
        <f t="shared" si="22"/>
        <v>0.15336</v>
      </c>
    </row>
    <row r="226" spans="1:7">
      <c r="A226" s="10">
        <v>33</v>
      </c>
      <c r="B226" s="10">
        <v>600</v>
      </c>
      <c r="C226" s="11">
        <f t="shared" si="18"/>
        <v>3.341927495912913</v>
      </c>
      <c r="D226" s="11">
        <f t="shared" si="21"/>
        <v>191.47834095453359</v>
      </c>
      <c r="E226" s="11">
        <f t="shared" si="19"/>
        <v>0.15038673731608107</v>
      </c>
      <c r="F226" s="11">
        <f t="shared" si="20"/>
        <v>-8.9548869339595889E-3</v>
      </c>
      <c r="G226" s="12">
        <f t="shared" si="22"/>
        <v>0.15934000000000001</v>
      </c>
    </row>
    <row r="227" spans="1:7">
      <c r="A227" s="10">
        <v>34</v>
      </c>
      <c r="B227" s="10">
        <v>600</v>
      </c>
      <c r="C227" s="11">
        <f t="shared" si="18"/>
        <v>3.4090558324096762</v>
      </c>
      <c r="D227" s="11">
        <f t="shared" si="21"/>
        <v>195.32451132153213</v>
      </c>
      <c r="E227" s="11">
        <f t="shared" si="19"/>
        <v>0.15340751245843545</v>
      </c>
      <c r="F227" s="11">
        <f t="shared" si="20"/>
        <v>-1.1892854997854802E-2</v>
      </c>
      <c r="G227" s="12">
        <f t="shared" si="22"/>
        <v>0.1653</v>
      </c>
    </row>
    <row r="228" spans="1:7">
      <c r="A228" s="10">
        <v>35</v>
      </c>
      <c r="B228" s="10">
        <v>600</v>
      </c>
      <c r="C228" s="11">
        <f t="shared" si="18"/>
        <v>3.4764888120291717</v>
      </c>
      <c r="D228" s="11">
        <f t="shared" si="21"/>
        <v>199.18813645372092</v>
      </c>
      <c r="E228" s="11">
        <f t="shared" si="19"/>
        <v>0.15644199654131274</v>
      </c>
      <c r="F228" s="11">
        <f t="shared" si="20"/>
        <v>-1.4790199457749032E-2</v>
      </c>
      <c r="G228" s="12">
        <f t="shared" si="22"/>
        <v>0.17122999999999999</v>
      </c>
    </row>
    <row r="229" spans="1:7">
      <c r="A229" s="10">
        <v>36</v>
      </c>
      <c r="B229" s="10">
        <v>600</v>
      </c>
      <c r="C229" s="11">
        <f t="shared" si="18"/>
        <v>3.5443084951704549</v>
      </c>
      <c r="D229" s="11">
        <f t="shared" si="21"/>
        <v>203.07391806563098</v>
      </c>
      <c r="E229" s="11">
        <f t="shared" si="19"/>
        <v>0.15949388228267047</v>
      </c>
      <c r="F229" s="11">
        <f t="shared" si="20"/>
        <v>-1.7636326148038884E-2</v>
      </c>
      <c r="G229" s="12">
        <f t="shared" si="22"/>
        <v>0.17713000000000001</v>
      </c>
    </row>
    <row r="230" spans="1:7">
      <c r="A230" s="10">
        <v>37</v>
      </c>
      <c r="B230" s="10">
        <v>600</v>
      </c>
      <c r="C230" s="11">
        <f t="shared" si="18"/>
        <v>3.6126011270313927</v>
      </c>
      <c r="D230" s="11">
        <f t="shared" si="21"/>
        <v>206.98679764310339</v>
      </c>
      <c r="E230" s="11">
        <f t="shared" si="19"/>
        <v>0.16256705071641267</v>
      </c>
      <c r="F230" s="11">
        <f t="shared" si="20"/>
        <v>-2.0420333004140746E-2</v>
      </c>
      <c r="G230" s="12">
        <f t="shared" si="22"/>
        <v>0.18298</v>
      </c>
    </row>
    <row r="231" spans="1:7">
      <c r="A231" s="10">
        <v>38</v>
      </c>
      <c r="B231" s="10">
        <v>600</v>
      </c>
      <c r="C231" s="11">
        <f t="shared" si="18"/>
        <v>3.6814582452566</v>
      </c>
      <c r="D231" s="11">
        <f t="shared" si="21"/>
        <v>210.93201990684111</v>
      </c>
      <c r="E231" s="11">
        <f t="shared" si="19"/>
        <v>0.165665621036547</v>
      </c>
      <c r="F231" s="11">
        <f t="shared" si="20"/>
        <v>-2.3130931671681534E-2</v>
      </c>
      <c r="G231" s="12">
        <f t="shared" si="22"/>
        <v>0.18879000000000001</v>
      </c>
    </row>
    <row r="232" spans="1:7">
      <c r="A232" s="10">
        <v>39</v>
      </c>
      <c r="B232" s="10">
        <v>600</v>
      </c>
      <c r="C232" s="11">
        <f t="shared" si="18"/>
        <v>3.7509779616205883</v>
      </c>
      <c r="D232" s="11">
        <f t="shared" si="21"/>
        <v>214.91520624744419</v>
      </c>
      <c r="E232" s="11">
        <f t="shared" si="19"/>
        <v>0.16879400827292648</v>
      </c>
      <c r="F232" s="11">
        <f t="shared" si="20"/>
        <v>-2.5756358438257531E-2</v>
      </c>
      <c r="G232" s="12">
        <f t="shared" si="22"/>
        <v>0.19455</v>
      </c>
    </row>
    <row r="233" spans="1:7">
      <c r="A233" s="10">
        <v>40</v>
      </c>
      <c r="B233" s="10">
        <v>600</v>
      </c>
      <c r="C233" s="11">
        <f t="shared" si="18"/>
        <v>3.8212664724980372</v>
      </c>
      <c r="D233" s="11">
        <f t="shared" si="21"/>
        <v>218.94244126898138</v>
      </c>
      <c r="E233" s="11">
        <f t="shared" si="19"/>
        <v>0.17195699126241168</v>
      </c>
      <c r="F233" s="11">
        <f t="shared" si="20"/>
        <v>-2.8284271247461901E-2</v>
      </c>
      <c r="G233" s="12">
        <f t="shared" si="22"/>
        <v>0.20024</v>
      </c>
    </row>
    <row r="234" spans="1:7">
      <c r="A234" s="10">
        <v>41</v>
      </c>
      <c r="B234" s="10">
        <v>600</v>
      </c>
      <c r="C234" s="11">
        <f t="shared" si="18"/>
        <v>3.8924398695518718</v>
      </c>
      <c r="D234" s="11">
        <f t="shared" si="21"/>
        <v>223.02037653377496</v>
      </c>
      <c r="E234" s="11">
        <f t="shared" si="19"/>
        <v>0.17515979412983423</v>
      </c>
      <c r="F234" s="11">
        <f t="shared" si="20"/>
        <v>-3.070162862129629E-2</v>
      </c>
      <c r="G234" s="12">
        <f t="shared" si="22"/>
        <v>0.20585999999999999</v>
      </c>
    </row>
    <row r="235" spans="1:7">
      <c r="A235" s="10">
        <v>42</v>
      </c>
      <c r="B235" s="10">
        <v>600</v>
      </c>
      <c r="C235" s="11">
        <f t="shared" si="18"/>
        <v>3.9646263457247692</v>
      </c>
      <c r="D235" s="11">
        <f t="shared" si="21"/>
        <v>227.15635695640367</v>
      </c>
      <c r="E235" s="11">
        <f t="shared" si="19"/>
        <v>0.17840818555761462</v>
      </c>
      <c r="F235" s="11">
        <f t="shared" si="20"/>
        <v>-3.2994545003682048E-2</v>
      </c>
      <c r="G235" s="12">
        <f t="shared" si="22"/>
        <v>0.2114</v>
      </c>
    </row>
    <row r="236" spans="1:7">
      <c r="A236" s="10">
        <v>43</v>
      </c>
      <c r="B236" s="10">
        <v>600</v>
      </c>
      <c r="C236" s="11">
        <f t="shared" si="18"/>
        <v>4.0379689255486557</v>
      </c>
      <c r="D236" s="11">
        <f t="shared" si="21"/>
        <v>231.35857723891371</v>
      </c>
      <c r="E236" s="11">
        <f t="shared" si="19"/>
        <v>0.18170860164968952</v>
      </c>
      <c r="F236" s="11">
        <f t="shared" si="20"/>
        <v>-3.5148115169949014E-2</v>
      </c>
      <c r="G236" s="12">
        <f t="shared" si="22"/>
        <v>0.21684999999999999</v>
      </c>
    </row>
    <row r="237" spans="1:7">
      <c r="A237" s="10">
        <v>44</v>
      </c>
      <c r="B237" s="10">
        <v>600</v>
      </c>
      <c r="C237" s="11">
        <f t="shared" si="18"/>
        <v>4.1126288981809758</v>
      </c>
      <c r="D237" s="11">
        <f t="shared" si="21"/>
        <v>235.63627856930788</v>
      </c>
      <c r="E237" s="11">
        <f t="shared" si="19"/>
        <v>0.18506830041814393</v>
      </c>
      <c r="F237" s="11">
        <f t="shared" si="20"/>
        <v>-3.7146197651980482E-2</v>
      </c>
      <c r="G237" s="12">
        <f t="shared" si="22"/>
        <v>0.22220999999999999</v>
      </c>
    </row>
    <row r="238" spans="1:7">
      <c r="A238" s="10">
        <v>45</v>
      </c>
      <c r="B238" s="10">
        <v>600</v>
      </c>
      <c r="C238" s="11">
        <f t="shared" si="18"/>
        <v>4.1887902047863914</v>
      </c>
      <c r="D238" s="11">
        <f t="shared" si="21"/>
        <v>240.00000000000003</v>
      </c>
      <c r="E238" s="11">
        <f t="shared" si="19"/>
        <v>0.1884955592153876</v>
      </c>
      <c r="F238" s="11">
        <f t="shared" si="20"/>
        <v>-3.8971143170299746E-2</v>
      </c>
      <c r="G238" s="12">
        <f t="shared" si="22"/>
        <v>0.22746</v>
      </c>
    </row>
    <row r="239" spans="1:7">
      <c r="A239" s="10">
        <v>46</v>
      </c>
      <c r="B239" s="10">
        <v>600</v>
      </c>
      <c r="C239" s="11">
        <f t="shared" si="18"/>
        <v>4.2666651426775051</v>
      </c>
      <c r="D239" s="11">
        <f t="shared" si="21"/>
        <v>244.46190527100427</v>
      </c>
      <c r="E239" s="11">
        <f t="shared" si="19"/>
        <v>0.19199993142048774</v>
      </c>
      <c r="F239" s="11">
        <f t="shared" si="20"/>
        <v>-4.0603448129438474E-2</v>
      </c>
      <c r="G239" s="12">
        <f t="shared" si="22"/>
        <v>0.2326</v>
      </c>
    </row>
    <row r="240" spans="1:7">
      <c r="A240" s="10">
        <v>47</v>
      </c>
      <c r="B240" s="10">
        <v>600</v>
      </c>
      <c r="C240" s="11">
        <f t="shared" si="18"/>
        <v>4.3465019203597741</v>
      </c>
      <c r="D240" s="11">
        <f t="shared" si="21"/>
        <v>249.03621568212253</v>
      </c>
      <c r="E240" s="11">
        <f t="shared" si="19"/>
        <v>0.19559258641618985</v>
      </c>
      <c r="F240" s="11">
        <f t="shared" si="20"/>
        <v>-4.2021304120648133E-2</v>
      </c>
      <c r="G240" s="12">
        <f t="shared" si="22"/>
        <v>0.23760999999999999</v>
      </c>
    </row>
    <row r="241" spans="1:7">
      <c r="A241" s="10">
        <v>48</v>
      </c>
      <c r="B241" s="10">
        <v>600</v>
      </c>
      <c r="C241" s="11">
        <f t="shared" si="18"/>
        <v>4.4285948711763616</v>
      </c>
      <c r="D241" s="11">
        <f t="shared" si="21"/>
        <v>253.73979529168804</v>
      </c>
      <c r="E241" s="11">
        <f t="shared" si="19"/>
        <v>0.19928676920293631</v>
      </c>
      <c r="F241" s="11">
        <f t="shared" si="20"/>
        <v>-4.3199999999999988E-2</v>
      </c>
      <c r="G241" s="12">
        <f t="shared" si="22"/>
        <v>0.24248</v>
      </c>
    </row>
    <row r="242" spans="1:7">
      <c r="A242" s="10">
        <v>49</v>
      </c>
      <c r="B242" s="10">
        <v>600</v>
      </c>
      <c r="C242" s="11">
        <f t="shared" si="18"/>
        <v>4.5132985828272147</v>
      </c>
      <c r="D242" s="11">
        <f t="shared" si="21"/>
        <v>258.59296047837501</v>
      </c>
      <c r="E242" s="11">
        <f t="shared" si="19"/>
        <v>0.20309843622722465</v>
      </c>
      <c r="F242" s="11">
        <f t="shared" si="20"/>
        <v>-4.4111109711726819E-2</v>
      </c>
      <c r="G242" s="12">
        <f t="shared" si="22"/>
        <v>0.2472</v>
      </c>
    </row>
    <row r="243" spans="1:7">
      <c r="A243" s="10">
        <v>50</v>
      </c>
      <c r="B243" s="10">
        <v>600</v>
      </c>
      <c r="C243" s="11">
        <f t="shared" si="18"/>
        <v>4.6010479660437262</v>
      </c>
      <c r="D243" s="11">
        <f t="shared" si="21"/>
        <v>263.62062979155723</v>
      </c>
      <c r="E243" s="11">
        <f t="shared" si="19"/>
        <v>0.2070471584719677</v>
      </c>
      <c r="F243" s="11">
        <f t="shared" si="20"/>
        <v>-4.4721359549995794E-2</v>
      </c>
      <c r="G243" s="12">
        <f t="shared" si="22"/>
        <v>0.25175999999999998</v>
      </c>
    </row>
    <row r="244" spans="1:7">
      <c r="A244" s="10">
        <v>51</v>
      </c>
      <c r="B244" s="10">
        <v>600</v>
      </c>
      <c r="C244" s="11">
        <f t="shared" si="18"/>
        <v>4.6923876468112997</v>
      </c>
      <c r="D244" s="11">
        <f t="shared" si="21"/>
        <v>268.85400800161142</v>
      </c>
      <c r="E244" s="11">
        <f t="shared" si="19"/>
        <v>0.21115744410650847</v>
      </c>
      <c r="F244" s="11">
        <f t="shared" si="20"/>
        <v>-4.4990999099819955E-2</v>
      </c>
      <c r="G244" s="12">
        <f t="shared" si="22"/>
        <v>0.25613999999999998</v>
      </c>
    </row>
    <row r="245" spans="1:7">
      <c r="A245" s="10">
        <v>52</v>
      </c>
      <c r="B245" s="10">
        <v>600</v>
      </c>
      <c r="C245" s="11">
        <f t="shared" si="18"/>
        <v>4.7880166078415449</v>
      </c>
      <c r="D245" s="11">
        <f t="shared" si="21"/>
        <v>274.33314386786549</v>
      </c>
      <c r="E245" s="11">
        <f t="shared" si="19"/>
        <v>0.21546074735286949</v>
      </c>
      <c r="F245" s="11">
        <f t="shared" si="20"/>
        <v>-4.4871371719616505E-2</v>
      </c>
      <c r="G245" s="12">
        <f t="shared" si="22"/>
        <v>0.26033000000000001</v>
      </c>
    </row>
    <row r="246" spans="1:7">
      <c r="A246" s="10">
        <v>53</v>
      </c>
      <c r="B246" s="10">
        <v>600</v>
      </c>
      <c r="C246" s="11">
        <f t="shared" si="18"/>
        <v>4.8888590398951219</v>
      </c>
      <c r="D246" s="11">
        <f t="shared" si="21"/>
        <v>280.11098962037022</v>
      </c>
      <c r="E246" s="11">
        <f t="shared" si="19"/>
        <v>0.21999865679528047</v>
      </c>
      <c r="F246" s="11">
        <f t="shared" si="20"/>
        <v>-4.430112865379391E-2</v>
      </c>
      <c r="G246" s="12">
        <f t="shared" si="22"/>
        <v>0.26429000000000002</v>
      </c>
    </row>
    <row r="247" spans="1:7">
      <c r="A247" s="10">
        <v>54</v>
      </c>
      <c r="B247" s="10">
        <v>600</v>
      </c>
      <c r="C247" s="11">
        <f t="shared" si="18"/>
        <v>4.9961830895930186</v>
      </c>
      <c r="D247" s="11">
        <f t="shared" si="21"/>
        <v>286.26020470831202</v>
      </c>
      <c r="E247" s="11">
        <f t="shared" si="19"/>
        <v>0.22482823903168586</v>
      </c>
      <c r="F247" s="11">
        <f t="shared" si="20"/>
        <v>-4.3199999999999988E-2</v>
      </c>
      <c r="G247" s="12">
        <f t="shared" si="22"/>
        <v>0.26801999999999998</v>
      </c>
    </row>
    <row r="248" spans="1:7">
      <c r="A248" s="10">
        <v>55</v>
      </c>
      <c r="B248" s="10">
        <v>600</v>
      </c>
      <c r="C248" s="11">
        <f t="shared" si="18"/>
        <v>5.111814220265285</v>
      </c>
      <c r="D248" s="11">
        <f t="shared" si="21"/>
        <v>292.88538047615862</v>
      </c>
      <c r="E248" s="11">
        <f t="shared" si="19"/>
        <v>0.23003163991193784</v>
      </c>
      <c r="F248" s="11">
        <f t="shared" si="20"/>
        <v>-4.1457809879442489E-2</v>
      </c>
      <c r="G248" s="12">
        <f t="shared" si="22"/>
        <v>0.27148</v>
      </c>
    </row>
    <row r="249" spans="1:7">
      <c r="A249" s="10">
        <v>56</v>
      </c>
      <c r="B249" s="10">
        <v>600</v>
      </c>
      <c r="C249" s="11">
        <f t="shared" si="18"/>
        <v>5.2385556635674906</v>
      </c>
      <c r="D249" s="11">
        <f t="shared" si="21"/>
        <v>300.14713026677163</v>
      </c>
      <c r="E249" s="11">
        <f t="shared" si="19"/>
        <v>0.23573500486053711</v>
      </c>
      <c r="F249" s="11">
        <f t="shared" si="20"/>
        <v>-3.891323682244896E-2</v>
      </c>
      <c r="G249" s="12">
        <f t="shared" si="22"/>
        <v>0.27464</v>
      </c>
    </row>
    <row r="250" spans="1:7">
      <c r="A250" s="10">
        <v>57</v>
      </c>
      <c r="B250" s="10">
        <v>600</v>
      </c>
      <c r="C250" s="11">
        <f t="shared" si="18"/>
        <v>5.3811316835870606</v>
      </c>
      <c r="D250" s="11">
        <f t="shared" si="21"/>
        <v>308.31613447366567</v>
      </c>
      <c r="E250" s="11">
        <f t="shared" si="19"/>
        <v>0.2421509257614177</v>
      </c>
      <c r="F250" s="11">
        <f t="shared" si="20"/>
        <v>-3.530708144267948E-2</v>
      </c>
      <c r="G250" s="12">
        <f t="shared" si="22"/>
        <v>0.27744999999999997</v>
      </c>
    </row>
    <row r="251" spans="1:7">
      <c r="A251" s="10">
        <v>58</v>
      </c>
      <c r="B251" s="10">
        <v>600</v>
      </c>
      <c r="C251" s="11">
        <f t="shared" si="18"/>
        <v>5.5487692660639105</v>
      </c>
      <c r="D251" s="11">
        <f t="shared" si="21"/>
        <v>317.92106043736544</v>
      </c>
      <c r="E251" s="11">
        <f t="shared" si="19"/>
        <v>0.24969461697287595</v>
      </c>
      <c r="F251" s="11">
        <f t="shared" si="20"/>
        <v>-3.0156922919953276E-2</v>
      </c>
      <c r="G251" s="12">
        <f t="shared" si="22"/>
        <v>0.27984999999999999</v>
      </c>
    </row>
    <row r="252" spans="1:7">
      <c r="A252" s="10">
        <v>59</v>
      </c>
      <c r="B252" s="10">
        <v>600</v>
      </c>
      <c r="C252" s="11">
        <f t="shared" si="18"/>
        <v>5.7653422231671447</v>
      </c>
      <c r="D252" s="11">
        <f t="shared" si="21"/>
        <v>330.32977683604861</v>
      </c>
      <c r="E252" s="11">
        <f t="shared" si="19"/>
        <v>0.2594404000425215</v>
      </c>
      <c r="F252" s="11">
        <f t="shared" si="20"/>
        <v>-2.2275322668818934E-2</v>
      </c>
      <c r="G252" s="12">
        <f t="shared" si="22"/>
        <v>0.28171000000000002</v>
      </c>
    </row>
    <row r="253" spans="1:7">
      <c r="A253" s="10">
        <v>60</v>
      </c>
      <c r="B253" s="10">
        <v>600</v>
      </c>
      <c r="C253" s="11">
        <f t="shared" si="18"/>
        <v>6.2831853071795862</v>
      </c>
      <c r="D253" s="11">
        <f t="shared" si="21"/>
        <v>360</v>
      </c>
      <c r="E253" s="11">
        <f t="shared" si="19"/>
        <v>0.28274333882308139</v>
      </c>
      <c r="F253" s="11">
        <f t="shared" si="20"/>
        <v>-1.102633609417758E-17</v>
      </c>
      <c r="G253" s="12">
        <f t="shared" si="22"/>
        <v>0.28273999999999999</v>
      </c>
    </row>
    <row r="254" spans="1:7">
      <c r="A254" s="7">
        <v>1</v>
      </c>
      <c r="B254" s="7">
        <v>700</v>
      </c>
      <c r="C254" s="8">
        <f t="shared" si="18"/>
        <v>0.47923713725817674</v>
      </c>
      <c r="D254" s="8">
        <f t="shared" si="21"/>
        <v>27.458265350825265</v>
      </c>
      <c r="E254" s="8">
        <f t="shared" si="19"/>
        <v>2.9353274657063319E-2</v>
      </c>
      <c r="F254" s="8">
        <f t="shared" si="20"/>
        <v>2.824252113392145E-2</v>
      </c>
      <c r="G254" s="9">
        <f t="shared" si="22"/>
        <v>1.1100000000000001E-3</v>
      </c>
    </row>
    <row r="255" spans="1:7">
      <c r="A255" s="10">
        <v>2</v>
      </c>
      <c r="B255" s="10">
        <v>700</v>
      </c>
      <c r="C255" s="11">
        <f t="shared" si="18"/>
        <v>0.67938515233469454</v>
      </c>
      <c r="D255" s="11">
        <f t="shared" si="21"/>
        <v>38.925901892630506</v>
      </c>
      <c r="E255" s="11">
        <f t="shared" si="19"/>
        <v>4.1612340580500035E-2</v>
      </c>
      <c r="F255" s="11">
        <f t="shared" si="20"/>
        <v>3.8484282505978969E-2</v>
      </c>
      <c r="G255" s="12">
        <f t="shared" si="22"/>
        <v>3.1199999999999999E-3</v>
      </c>
    </row>
    <row r="256" spans="1:7">
      <c r="A256" s="10">
        <v>3</v>
      </c>
      <c r="B256" s="10">
        <v>700</v>
      </c>
      <c r="C256" s="11">
        <f t="shared" si="18"/>
        <v>0.83411058857155229</v>
      </c>
      <c r="D256" s="11">
        <f t="shared" si="21"/>
        <v>47.791016372322986</v>
      </c>
      <c r="E256" s="11">
        <f t="shared" si="19"/>
        <v>5.1089273550007572E-2</v>
      </c>
      <c r="F256" s="11">
        <f t="shared" si="20"/>
        <v>4.5367830012025039E-2</v>
      </c>
      <c r="G256" s="12">
        <f t="shared" si="22"/>
        <v>5.7200000000000003E-3</v>
      </c>
    </row>
    <row r="257" spans="1:7">
      <c r="A257" s="10">
        <v>4</v>
      </c>
      <c r="B257" s="10">
        <v>700</v>
      </c>
      <c r="C257" s="11">
        <f t="shared" si="18"/>
        <v>0.96553184665146752</v>
      </c>
      <c r="D257" s="11">
        <f t="shared" si="21"/>
        <v>55.320899798601694</v>
      </c>
      <c r="E257" s="11">
        <f t="shared" si="19"/>
        <v>5.913882560740237E-2</v>
      </c>
      <c r="F257" s="11">
        <f t="shared" si="20"/>
        <v>5.0369038108742922E-2</v>
      </c>
      <c r="G257" s="12">
        <f t="shared" si="22"/>
        <v>8.7600000000000004E-3</v>
      </c>
    </row>
    <row r="258" spans="1:7">
      <c r="A258" s="10">
        <v>5</v>
      </c>
      <c r="B258" s="10">
        <v>700</v>
      </c>
      <c r="C258" s="11">
        <f t="shared" si="18"/>
        <v>1.0821990519142912</v>
      </c>
      <c r="D258" s="11">
        <f t="shared" si="21"/>
        <v>62.005438267747962</v>
      </c>
      <c r="E258" s="11">
        <f t="shared" si="19"/>
        <v>6.6284691929750325E-2</v>
      </c>
      <c r="F258" s="11">
        <f t="shared" si="20"/>
        <v>5.4083269131959828E-2</v>
      </c>
      <c r="G258" s="12">
        <f t="shared" si="22"/>
        <v>1.2200000000000001E-2</v>
      </c>
    </row>
    <row r="259" spans="1:7">
      <c r="A259" s="10">
        <v>6</v>
      </c>
      <c r="B259" s="10">
        <v>700</v>
      </c>
      <c r="C259" s="11">
        <f t="shared" si="18"/>
        <v>1.1884900653884092</v>
      </c>
      <c r="D259" s="11">
        <f t="shared" si="21"/>
        <v>68.095464739983086</v>
      </c>
      <c r="E259" s="11">
        <f t="shared" si="19"/>
        <v>7.2795016505040055E-2</v>
      </c>
      <c r="F259" s="11">
        <f t="shared" si="20"/>
        <v>5.6828162032569726E-2</v>
      </c>
      <c r="G259" s="12">
        <f t="shared" si="22"/>
        <v>1.5959999999999998E-2</v>
      </c>
    </row>
    <row r="260" spans="1:7">
      <c r="A260" s="10">
        <v>7</v>
      </c>
      <c r="B260" s="10">
        <v>700</v>
      </c>
      <c r="C260" s="11">
        <f t="shared" ref="C260:C323" si="23">2*ACOS((B260/1000/2-A260/100)/(B260/2/1000))</f>
        <v>1.287002217586569</v>
      </c>
      <c r="D260" s="11">
        <f t="shared" si="21"/>
        <v>73.739795291688054</v>
      </c>
      <c r="E260" s="11">
        <f t="shared" ref="E260:E323" si="24">PI()*(B260/1000/2)^2*(D260/360)</f>
        <v>7.8828885827177328E-2</v>
      </c>
      <c r="F260" s="11">
        <f t="shared" ref="F260:F323" si="25">1/2*(B260/1000/2)^2*SIN(C260)</f>
        <v>5.8799999999999998E-2</v>
      </c>
      <c r="G260" s="12">
        <f t="shared" si="22"/>
        <v>2.002E-2</v>
      </c>
    </row>
    <row r="261" spans="1:7">
      <c r="A261" s="10">
        <v>8</v>
      </c>
      <c r="B261" s="10">
        <v>700</v>
      </c>
      <c r="C261" s="11">
        <f t="shared" si="23"/>
        <v>1.3794263079412243</v>
      </c>
      <c r="D261" s="11">
        <f t="shared" si="21"/>
        <v>79.035305594345587</v>
      </c>
      <c r="E261" s="11">
        <f t="shared" si="24"/>
        <v>8.4489861361399979E-2</v>
      </c>
      <c r="F261" s="11">
        <f t="shared" si="25"/>
        <v>6.0131855118564233E-2</v>
      </c>
      <c r="G261" s="12">
        <f t="shared" si="22"/>
        <v>2.435E-2</v>
      </c>
    </row>
    <row r="262" spans="1:7">
      <c r="A262" s="10">
        <v>9</v>
      </c>
      <c r="B262" s="10">
        <v>700</v>
      </c>
      <c r="C262" s="11">
        <f t="shared" si="23"/>
        <v>1.4669362363690943</v>
      </c>
      <c r="D262" s="11">
        <f t="shared" si="21"/>
        <v>84.049255158754448</v>
      </c>
      <c r="E262" s="11">
        <f t="shared" si="24"/>
        <v>8.9849844477607022E-2</v>
      </c>
      <c r="F262" s="11">
        <f t="shared" si="25"/>
        <v>6.0919947472071898E-2</v>
      </c>
      <c r="G262" s="12">
        <f t="shared" si="22"/>
        <v>2.8920000000000001E-2</v>
      </c>
    </row>
    <row r="263" spans="1:7">
      <c r="A263" s="10">
        <v>10</v>
      </c>
      <c r="B263" s="10">
        <v>700</v>
      </c>
      <c r="C263" s="11">
        <f t="shared" si="23"/>
        <v>1.5503867466207224</v>
      </c>
      <c r="D263" s="11">
        <f t="shared" si="21"/>
        <v>88.830617194385937</v>
      </c>
      <c r="E263" s="11">
        <f t="shared" si="24"/>
        <v>9.4961188230519231E-2</v>
      </c>
      <c r="F263" s="11">
        <f t="shared" si="25"/>
        <v>6.123724356957945E-2</v>
      </c>
      <c r="G263" s="12">
        <f t="shared" si="22"/>
        <v>3.372E-2</v>
      </c>
    </row>
    <row r="264" spans="1:7">
      <c r="A264" s="10">
        <v>11</v>
      </c>
      <c r="B264" s="10">
        <v>700</v>
      </c>
      <c r="C264" s="11">
        <f t="shared" si="23"/>
        <v>1.6304234903048587</v>
      </c>
      <c r="D264" s="11">
        <f t="shared" si="21"/>
        <v>93.416384813457299</v>
      </c>
      <c r="E264" s="11">
        <f t="shared" si="24"/>
        <v>9.986343878117257E-2</v>
      </c>
      <c r="F264" s="11">
        <f t="shared" si="25"/>
        <v>6.1141148173713578E-2</v>
      </c>
      <c r="G264" s="12">
        <f t="shared" si="22"/>
        <v>3.8719999999999997E-2</v>
      </c>
    </row>
    <row r="265" spans="1:7">
      <c r="A265" s="10">
        <v>12</v>
      </c>
      <c r="B265" s="10">
        <v>700</v>
      </c>
      <c r="C265" s="11">
        <f t="shared" si="23"/>
        <v>1.7075486981856693</v>
      </c>
      <c r="D265" s="11">
        <f t="shared" si="21"/>
        <v>97.835333719096866</v>
      </c>
      <c r="E265" s="11">
        <f t="shared" si="24"/>
        <v>0.10458735776387224</v>
      </c>
      <c r="F265" s="11">
        <f t="shared" si="25"/>
        <v>6.0678167408055428E-2</v>
      </c>
      <c r="G265" s="12">
        <f t="shared" si="22"/>
        <v>4.3900000000000002E-2</v>
      </c>
    </row>
    <row r="266" spans="1:7">
      <c r="A266" s="10">
        <v>13</v>
      </c>
      <c r="B266" s="10">
        <v>700</v>
      </c>
      <c r="C266" s="11">
        <f t="shared" si="23"/>
        <v>1.7821625550708138</v>
      </c>
      <c r="D266" s="11">
        <f t="shared" si="21"/>
        <v>102.11039281180878</v>
      </c>
      <c r="E266" s="11">
        <f t="shared" si="24"/>
        <v>0.10915745649808732</v>
      </c>
      <c r="F266" s="11">
        <f t="shared" si="25"/>
        <v>5.9886893390791271E-2</v>
      </c>
      <c r="G266" s="12">
        <f t="shared" si="22"/>
        <v>4.9270000000000001E-2</v>
      </c>
    </row>
    <row r="267" spans="1:7">
      <c r="A267" s="10">
        <v>14</v>
      </c>
      <c r="B267" s="10">
        <v>700</v>
      </c>
      <c r="C267" s="11">
        <f t="shared" si="23"/>
        <v>1.8545904360032244</v>
      </c>
      <c r="D267" s="11">
        <f t="shared" si="21"/>
        <v>106.26020470831196</v>
      </c>
      <c r="E267" s="11">
        <f t="shared" si="24"/>
        <v>0.11359366420519748</v>
      </c>
      <c r="F267" s="11">
        <f t="shared" si="25"/>
        <v>5.8799999999999998E-2</v>
      </c>
      <c r="G267" s="12">
        <f t="shared" si="22"/>
        <v>5.4789999999999998E-2</v>
      </c>
    </row>
    <row r="268" spans="1:7">
      <c r="A268" s="10">
        <v>15</v>
      </c>
      <c r="B268" s="10">
        <v>700</v>
      </c>
      <c r="C268" s="11">
        <f t="shared" si="23"/>
        <v>1.9251014957693739</v>
      </c>
      <c r="D268" s="11">
        <f t="shared" si="21"/>
        <v>110.30019084190704</v>
      </c>
      <c r="E268" s="11">
        <f t="shared" si="24"/>
        <v>0.11791246661587414</v>
      </c>
      <c r="F268" s="11">
        <f t="shared" si="25"/>
        <v>5.7445626465380276E-2</v>
      </c>
      <c r="G268" s="12">
        <f t="shared" si="22"/>
        <v>6.046E-2</v>
      </c>
    </row>
    <row r="269" spans="1:7">
      <c r="A269" s="10">
        <v>16</v>
      </c>
      <c r="B269" s="10">
        <v>700</v>
      </c>
      <c r="C269" s="11">
        <f t="shared" si="23"/>
        <v>1.9939217485497323</v>
      </c>
      <c r="D269" s="11">
        <f t="shared" si="21"/>
        <v>114.24330087124503</v>
      </c>
      <c r="E269" s="11">
        <f t="shared" si="24"/>
        <v>0.12212770709867107</v>
      </c>
      <c r="F269" s="11">
        <f t="shared" si="25"/>
        <v>5.5848366135456455E-2</v>
      </c>
      <c r="G269" s="12">
        <f t="shared" si="22"/>
        <v>6.6269999999999996E-2</v>
      </c>
    </row>
    <row r="270" spans="1:7">
      <c r="A270" s="10">
        <v>17</v>
      </c>
      <c r="B270" s="10">
        <v>700</v>
      </c>
      <c r="C270" s="11">
        <f t="shared" si="23"/>
        <v>2.0612435129766489</v>
      </c>
      <c r="D270" s="11">
        <f t="shared" si="21"/>
        <v>118.10055384228131</v>
      </c>
      <c r="E270" s="11">
        <f t="shared" si="24"/>
        <v>0.12625116516981971</v>
      </c>
      <c r="F270" s="11">
        <f t="shared" si="25"/>
        <v>5.4029991671293069E-2</v>
      </c>
      <c r="G270" s="12">
        <f t="shared" si="22"/>
        <v>7.2220000000000006E-2</v>
      </c>
    </row>
    <row r="271" spans="1:7">
      <c r="A271" s="10">
        <v>18</v>
      </c>
      <c r="B271" s="10">
        <v>700</v>
      </c>
      <c r="C271" s="11">
        <f t="shared" si="23"/>
        <v>2.1272323877902704</v>
      </c>
      <c r="D271" s="11">
        <f t="shared" si="21"/>
        <v>121.88143786391896</v>
      </c>
      <c r="E271" s="11">
        <f t="shared" si="24"/>
        <v>0.13029298375215403</v>
      </c>
      <c r="F271" s="11">
        <f t="shared" si="25"/>
        <v>5.20099990386464E-2</v>
      </c>
      <c r="G271" s="12">
        <f t="shared" si="22"/>
        <v>7.8280000000000002E-2</v>
      </c>
    </row>
    <row r="272" spans="1:7">
      <c r="A272" s="10">
        <v>19</v>
      </c>
      <c r="B272" s="10">
        <v>700</v>
      </c>
      <c r="C272" s="11">
        <f t="shared" si="23"/>
        <v>2.1920325064587747</v>
      </c>
      <c r="D272" s="11">
        <f t="shared" si="21"/>
        <v>125.59421117557116</v>
      </c>
      <c r="E272" s="11">
        <f t="shared" si="24"/>
        <v>0.13426199102059994</v>
      </c>
      <c r="F272" s="11">
        <f t="shared" si="25"/>
        <v>4.9806023732074808E-2</v>
      </c>
      <c r="G272" s="12">
        <f t="shared" si="22"/>
        <v>8.4449999999999997E-2</v>
      </c>
    </row>
    <row r="273" spans="1:7">
      <c r="A273" s="10">
        <v>20</v>
      </c>
      <c r="B273" s="10">
        <v>700</v>
      </c>
      <c r="C273" s="11">
        <f t="shared" si="23"/>
        <v>2.2557705654425155</v>
      </c>
      <c r="D273" s="11">
        <f t="shared" si="21"/>
        <v>129.24613294969541</v>
      </c>
      <c r="E273" s="11">
        <f t="shared" si="24"/>
        <v>0.13816594713335406</v>
      </c>
      <c r="F273" s="11">
        <f t="shared" si="25"/>
        <v>4.743416490252568E-2</v>
      </c>
      <c r="G273" s="12">
        <f t="shared" si="22"/>
        <v>9.0730000000000005E-2</v>
      </c>
    </row>
    <row r="274" spans="1:7">
      <c r="A274" s="10">
        <v>21</v>
      </c>
      <c r="B274" s="10">
        <v>700</v>
      </c>
      <c r="C274" s="11">
        <f t="shared" si="23"/>
        <v>2.3185589614548174</v>
      </c>
      <c r="D274" s="11">
        <f t="shared" si="21"/>
        <v>132.84364304359636</v>
      </c>
      <c r="E274" s="11">
        <f t="shared" si="24"/>
        <v>0.14201173638910752</v>
      </c>
      <c r="F274" s="11">
        <f t="shared" si="25"/>
        <v>4.490924181056722E-2</v>
      </c>
      <c r="G274" s="12">
        <f t="shared" si="22"/>
        <v>9.7100000000000006E-2</v>
      </c>
    </row>
    <row r="275" spans="1:7">
      <c r="A275" s="10">
        <v>22</v>
      </c>
      <c r="B275" s="10">
        <v>700</v>
      </c>
      <c r="C275" s="11">
        <f t="shared" si="23"/>
        <v>2.380498270210154</v>
      </c>
      <c r="D275" s="11">
        <f t="shared" si="21"/>
        <v>136.39250402123486</v>
      </c>
      <c r="E275" s="11">
        <f t="shared" si="24"/>
        <v>0.14580551905037192</v>
      </c>
      <c r="F275" s="11">
        <f t="shared" si="25"/>
        <v>4.2244999704106986E-2</v>
      </c>
      <c r="G275" s="12">
        <f t="shared" si="22"/>
        <v>0.10356</v>
      </c>
    </row>
    <row r="276" spans="1:7">
      <c r="A276" s="10">
        <v>23</v>
      </c>
      <c r="B276" s="10">
        <v>700</v>
      </c>
      <c r="C276" s="11">
        <f t="shared" si="23"/>
        <v>2.4416792311036684</v>
      </c>
      <c r="D276" s="11">
        <f t="shared" si="21"/>
        <v>139.89791486698817</v>
      </c>
      <c r="E276" s="11">
        <f t="shared" si="24"/>
        <v>0.14955285290509968</v>
      </c>
      <c r="F276" s="11">
        <f t="shared" si="25"/>
        <v>3.9454277334656632E-2</v>
      </c>
      <c r="G276" s="12">
        <f t="shared" si="22"/>
        <v>0.11008999999999999</v>
      </c>
    </row>
    <row r="277" spans="1:7">
      <c r="A277" s="10">
        <v>24</v>
      </c>
      <c r="B277" s="10">
        <v>700</v>
      </c>
      <c r="C277" s="11">
        <f t="shared" si="23"/>
        <v>2.5021843562642982</v>
      </c>
      <c r="D277" s="11">
        <f t="shared" si="21"/>
        <v>143.36460317760307</v>
      </c>
      <c r="E277" s="11">
        <f t="shared" si="24"/>
        <v>0.15325879182118823</v>
      </c>
      <c r="F277" s="11">
        <f t="shared" si="25"/>
        <v>3.654914499683954E-2</v>
      </c>
      <c r="G277" s="12">
        <f t="shared" si="22"/>
        <v>0.1167</v>
      </c>
    </row>
    <row r="278" spans="1:7">
      <c r="A278" s="10">
        <v>25</v>
      </c>
      <c r="B278" s="10">
        <v>700</v>
      </c>
      <c r="C278" s="11">
        <f t="shared" si="23"/>
        <v>2.5620892507176984</v>
      </c>
      <c r="D278" s="11">
        <f t="shared" si="21"/>
        <v>146.79690080195954</v>
      </c>
      <c r="E278" s="11">
        <f t="shared" si="24"/>
        <v>0.156927966606459</v>
      </c>
      <c r="F278" s="11">
        <f t="shared" si="25"/>
        <v>3.3541019662496833E-2</v>
      </c>
      <c r="G278" s="12">
        <f t="shared" si="22"/>
        <v>0.12338</v>
      </c>
    </row>
    <row r="279" spans="1:7">
      <c r="A279" s="10">
        <v>26</v>
      </c>
      <c r="B279" s="10">
        <v>700</v>
      </c>
      <c r="C279" s="11">
        <f t="shared" si="23"/>
        <v>2.6214637081610075</v>
      </c>
      <c r="D279" s="11">
        <f t="shared" si="21"/>
        <v>150.19880662434028</v>
      </c>
      <c r="E279" s="11">
        <f t="shared" si="24"/>
        <v>0.16056465212486171</v>
      </c>
      <c r="F279" s="11">
        <f t="shared" si="25"/>
        <v>3.0440762145517955E-2</v>
      </c>
      <c r="G279" s="12">
        <f t="shared" si="22"/>
        <v>0.13012000000000001</v>
      </c>
    </row>
    <row r="280" spans="1:7">
      <c r="A280" s="10">
        <v>27</v>
      </c>
      <c r="B280" s="10">
        <v>700</v>
      </c>
      <c r="C280" s="11">
        <f t="shared" si="23"/>
        <v>2.6803726310175664</v>
      </c>
      <c r="D280" s="11">
        <f t="shared" si="21"/>
        <v>153.57403927968284</v>
      </c>
      <c r="E280" s="11">
        <f t="shared" si="24"/>
        <v>0.16417282364982591</v>
      </c>
      <c r="F280" s="11">
        <f t="shared" si="25"/>
        <v>2.7258760059841309E-2</v>
      </c>
      <c r="G280" s="12">
        <f t="shared" si="22"/>
        <v>0.13691</v>
      </c>
    </row>
    <row r="281" spans="1:7">
      <c r="A281" s="10">
        <v>28</v>
      </c>
      <c r="B281" s="10">
        <v>700</v>
      </c>
      <c r="C281" s="11">
        <f t="shared" si="23"/>
        <v>2.7388768120091318</v>
      </c>
      <c r="D281" s="11">
        <f t="shared" si="21"/>
        <v>156.92608193436905</v>
      </c>
      <c r="E281" s="11">
        <f t="shared" si="24"/>
        <v>0.1677562047355593</v>
      </c>
      <c r="F281" s="11">
        <f t="shared" si="25"/>
        <v>2.4004999479275133E-2</v>
      </c>
      <c r="G281" s="12">
        <f t="shared" si="22"/>
        <v>0.14374999999999999</v>
      </c>
    </row>
    <row r="282" spans="1:7">
      <c r="A282" s="10">
        <v>29</v>
      </c>
      <c r="B282" s="10">
        <v>700</v>
      </c>
      <c r="C282" s="11">
        <f t="shared" si="23"/>
        <v>2.7970336061337502</v>
      </c>
      <c r="D282" s="11">
        <f t="shared" si="21"/>
        <v>160.25822078772089</v>
      </c>
      <c r="E282" s="11">
        <f t="shared" si="24"/>
        <v>0.17131830837569217</v>
      </c>
      <c r="F282" s="11">
        <f t="shared" si="25"/>
        <v>2.0689127579480014E-2</v>
      </c>
      <c r="G282" s="12">
        <f t="shared" si="22"/>
        <v>0.15062</v>
      </c>
    </row>
    <row r="283" spans="1:7">
      <c r="A283" s="10">
        <v>30</v>
      </c>
      <c r="B283" s="10">
        <v>700</v>
      </c>
      <c r="C283" s="11">
        <f t="shared" si="23"/>
        <v>2.8548975157790624</v>
      </c>
      <c r="D283" s="11">
        <f t="shared" si="21"/>
        <v>163.57357859652362</v>
      </c>
      <c r="E283" s="11">
        <f t="shared" si="24"/>
        <v>0.17486247284146753</v>
      </c>
      <c r="F283" s="11">
        <f t="shared" si="25"/>
        <v>1.732050807568878E-2</v>
      </c>
      <c r="G283" s="12">
        <f t="shared" si="22"/>
        <v>0.15754000000000001</v>
      </c>
    </row>
    <row r="284" spans="1:7">
      <c r="A284" s="10">
        <v>31</v>
      </c>
      <c r="B284" s="10">
        <v>700</v>
      </c>
      <c r="C284" s="11">
        <f t="shared" si="23"/>
        <v>2.9125207071251933</v>
      </c>
      <c r="D284" s="11">
        <f t="shared" si="21"/>
        <v>166.87514426273168</v>
      </c>
      <c r="E284" s="11">
        <f t="shared" si="24"/>
        <v>0.17839189331141805</v>
      </c>
      <c r="F284" s="11">
        <f t="shared" si="25"/>
        <v>1.3908270920570976E-2</v>
      </c>
      <c r="G284" s="12">
        <f t="shared" si="22"/>
        <v>0.16447999999999999</v>
      </c>
    </row>
    <row r="285" spans="1:7">
      <c r="A285" s="10">
        <v>32</v>
      </c>
      <c r="B285" s="10">
        <v>700</v>
      </c>
      <c r="C285" s="11">
        <f t="shared" si="23"/>
        <v>2.9699534725780019</v>
      </c>
      <c r="D285" s="11">
        <f t="shared" si="21"/>
        <v>170.16579932894237</v>
      </c>
      <c r="E285" s="11">
        <f t="shared" si="24"/>
        <v>0.18190965019540256</v>
      </c>
      <c r="F285" s="11">
        <f t="shared" si="25"/>
        <v>1.0461357464497612E-2</v>
      </c>
      <c r="G285" s="12">
        <f t="shared" si="22"/>
        <v>0.17144000000000001</v>
      </c>
    </row>
    <row r="286" spans="1:7">
      <c r="A286" s="10">
        <v>33</v>
      </c>
      <c r="B286" s="10">
        <v>700</v>
      </c>
      <c r="C286" s="11">
        <f t="shared" si="23"/>
        <v>3.0272446514284672</v>
      </c>
      <c r="D286" s="11">
        <f t="shared" ref="D286:D349" si="26">360/(PI()*2)*C286</f>
        <v>173.44834208040322</v>
      </c>
      <c r="E286" s="11">
        <f t="shared" si="24"/>
        <v>0.18541873489999361</v>
      </c>
      <c r="F286" s="11">
        <f t="shared" si="25"/>
        <v>6.9885620838624589E-3</v>
      </c>
      <c r="G286" s="12">
        <f t="shared" ref="G286:G349" si="27">ROUNDDOWN(E286-F286,5)</f>
        <v>0.17843000000000001</v>
      </c>
    </row>
    <row r="287" spans="1:7">
      <c r="A287" s="10">
        <v>34</v>
      </c>
      <c r="B287" s="10">
        <v>700</v>
      </c>
      <c r="C287" s="11">
        <f t="shared" si="23"/>
        <v>3.0844420190512083</v>
      </c>
      <c r="D287" s="11">
        <f t="shared" si="26"/>
        <v>176.7255098444445</v>
      </c>
      <c r="E287" s="11">
        <f t="shared" si="24"/>
        <v>0.18892207366688649</v>
      </c>
      <c r="F287" s="11">
        <f t="shared" si="25"/>
        <v>3.4985711369071577E-3</v>
      </c>
      <c r="G287" s="12">
        <f t="shared" si="27"/>
        <v>0.18542</v>
      </c>
    </row>
    <row r="288" spans="1:7">
      <c r="A288" s="10">
        <v>35</v>
      </c>
      <c r="B288" s="10">
        <v>700</v>
      </c>
      <c r="C288" s="11">
        <f t="shared" si="23"/>
        <v>3.1415926535897931</v>
      </c>
      <c r="D288" s="11">
        <f t="shared" si="26"/>
        <v>180</v>
      </c>
      <c r="E288" s="11">
        <f t="shared" si="24"/>
        <v>0.1924225500323748</v>
      </c>
      <c r="F288" s="11">
        <f t="shared" si="25"/>
        <v>7.5040342863152966E-18</v>
      </c>
      <c r="G288" s="12">
        <f t="shared" si="27"/>
        <v>0.19242000000000001</v>
      </c>
    </row>
    <row r="289" spans="1:7">
      <c r="A289" s="10">
        <v>36</v>
      </c>
      <c r="B289" s="10">
        <v>700</v>
      </c>
      <c r="C289" s="11">
        <f t="shared" si="23"/>
        <v>3.1987432881283784</v>
      </c>
      <c r="D289" s="11">
        <f t="shared" si="26"/>
        <v>183.27449015555553</v>
      </c>
      <c r="E289" s="11">
        <f t="shared" si="24"/>
        <v>0.19592302639786313</v>
      </c>
      <c r="F289" s="11">
        <f t="shared" si="25"/>
        <v>-3.4985711369071699E-3</v>
      </c>
      <c r="G289" s="12">
        <f t="shared" si="27"/>
        <v>0.19941999999999999</v>
      </c>
    </row>
    <row r="290" spans="1:7">
      <c r="A290" s="10">
        <v>37</v>
      </c>
      <c r="B290" s="10">
        <v>700</v>
      </c>
      <c r="C290" s="11">
        <f t="shared" si="23"/>
        <v>3.255940655751119</v>
      </c>
      <c r="D290" s="11">
        <f t="shared" si="26"/>
        <v>186.55165791959678</v>
      </c>
      <c r="E290" s="11">
        <f t="shared" si="24"/>
        <v>0.19942636516475601</v>
      </c>
      <c r="F290" s="11">
        <f t="shared" si="25"/>
        <v>-6.9885620838624441E-3</v>
      </c>
      <c r="G290" s="12">
        <f t="shared" si="27"/>
        <v>0.20641000000000001</v>
      </c>
    </row>
    <row r="291" spans="1:7">
      <c r="A291" s="10">
        <v>38</v>
      </c>
      <c r="B291" s="10">
        <v>700</v>
      </c>
      <c r="C291" s="11">
        <f t="shared" si="23"/>
        <v>3.3132318346015848</v>
      </c>
      <c r="D291" s="11">
        <f t="shared" si="26"/>
        <v>189.83420067105763</v>
      </c>
      <c r="E291" s="11">
        <f t="shared" si="24"/>
        <v>0.20293544986934703</v>
      </c>
      <c r="F291" s="11">
        <f t="shared" si="25"/>
        <v>-1.0461357464497624E-2</v>
      </c>
      <c r="G291" s="12">
        <f t="shared" si="27"/>
        <v>0.21339</v>
      </c>
    </row>
    <row r="292" spans="1:7">
      <c r="A292" s="10">
        <v>39</v>
      </c>
      <c r="B292" s="10">
        <v>700</v>
      </c>
      <c r="C292" s="11">
        <f t="shared" si="23"/>
        <v>3.3706646000543929</v>
      </c>
      <c r="D292" s="11">
        <f t="shared" si="26"/>
        <v>193.12485573726832</v>
      </c>
      <c r="E292" s="11">
        <f t="shared" si="24"/>
        <v>0.20645320675333156</v>
      </c>
      <c r="F292" s="11">
        <f t="shared" si="25"/>
        <v>-1.390827092057096E-2</v>
      </c>
      <c r="G292" s="12">
        <f t="shared" si="27"/>
        <v>0.22036</v>
      </c>
    </row>
    <row r="293" spans="1:7">
      <c r="A293" s="10">
        <v>40</v>
      </c>
      <c r="B293" s="10">
        <v>700</v>
      </c>
      <c r="C293" s="11">
        <f t="shared" si="23"/>
        <v>3.4282877914005239</v>
      </c>
      <c r="D293" s="11">
        <f t="shared" si="26"/>
        <v>196.42642140347638</v>
      </c>
      <c r="E293" s="11">
        <f t="shared" si="24"/>
        <v>0.20998262722328204</v>
      </c>
      <c r="F293" s="11">
        <f t="shared" si="25"/>
        <v>-1.7320508075688766E-2</v>
      </c>
      <c r="G293" s="12">
        <f t="shared" si="27"/>
        <v>0.2273</v>
      </c>
    </row>
    <row r="294" spans="1:7">
      <c r="A294" s="10">
        <v>41</v>
      </c>
      <c r="B294" s="10">
        <v>700</v>
      </c>
      <c r="C294" s="11">
        <f t="shared" si="23"/>
        <v>3.486151701045836</v>
      </c>
      <c r="D294" s="11">
        <f t="shared" si="26"/>
        <v>199.74177921227911</v>
      </c>
      <c r="E294" s="11">
        <f t="shared" si="24"/>
        <v>0.21352679168905744</v>
      </c>
      <c r="F294" s="11">
        <f t="shared" si="25"/>
        <v>-2.068912757948E-2</v>
      </c>
      <c r="G294" s="12">
        <f t="shared" si="27"/>
        <v>0.23421</v>
      </c>
    </row>
    <row r="295" spans="1:7">
      <c r="A295" s="10">
        <v>42</v>
      </c>
      <c r="B295" s="10">
        <v>700</v>
      </c>
      <c r="C295" s="11">
        <f t="shared" si="23"/>
        <v>3.5443084951704549</v>
      </c>
      <c r="D295" s="11">
        <f t="shared" si="26"/>
        <v>203.07391806563098</v>
      </c>
      <c r="E295" s="11">
        <f t="shared" si="24"/>
        <v>0.21708889532919032</v>
      </c>
      <c r="F295" s="11">
        <f t="shared" si="25"/>
        <v>-2.4004999479275146E-2</v>
      </c>
      <c r="G295" s="12">
        <f t="shared" si="27"/>
        <v>0.24109</v>
      </c>
    </row>
    <row r="296" spans="1:7">
      <c r="A296" s="10">
        <v>43</v>
      </c>
      <c r="B296" s="10">
        <v>700</v>
      </c>
      <c r="C296" s="11">
        <f t="shared" si="23"/>
        <v>3.6028126761620203</v>
      </c>
      <c r="D296" s="11">
        <f t="shared" si="26"/>
        <v>206.42596072031719</v>
      </c>
      <c r="E296" s="11">
        <f t="shared" si="24"/>
        <v>0.22067227641492371</v>
      </c>
      <c r="F296" s="11">
        <f t="shared" si="25"/>
        <v>-2.7258760059841319E-2</v>
      </c>
      <c r="G296" s="12">
        <f t="shared" si="27"/>
        <v>0.24793000000000001</v>
      </c>
    </row>
    <row r="297" spans="1:7">
      <c r="A297" s="10">
        <v>44</v>
      </c>
      <c r="B297" s="10">
        <v>700</v>
      </c>
      <c r="C297" s="11">
        <f t="shared" si="23"/>
        <v>3.6617215990185792</v>
      </c>
      <c r="D297" s="11">
        <f t="shared" si="26"/>
        <v>209.80119337565975</v>
      </c>
      <c r="E297" s="11">
        <f t="shared" si="24"/>
        <v>0.22428044793988794</v>
      </c>
      <c r="F297" s="11">
        <f t="shared" si="25"/>
        <v>-3.0440762145517965E-2</v>
      </c>
      <c r="G297" s="12">
        <f t="shared" si="27"/>
        <v>0.25472</v>
      </c>
    </row>
    <row r="298" spans="1:7">
      <c r="A298" s="10">
        <v>45</v>
      </c>
      <c r="B298" s="10">
        <v>700</v>
      </c>
      <c r="C298" s="11">
        <f t="shared" si="23"/>
        <v>3.7210960564618882</v>
      </c>
      <c r="D298" s="11">
        <f t="shared" si="26"/>
        <v>213.20309919804049</v>
      </c>
      <c r="E298" s="11">
        <f t="shared" si="24"/>
        <v>0.22791713345829062</v>
      </c>
      <c r="F298" s="11">
        <f t="shared" si="25"/>
        <v>-3.354101966249684E-2</v>
      </c>
      <c r="G298" s="12">
        <f t="shared" si="27"/>
        <v>0.26145000000000002</v>
      </c>
    </row>
    <row r="299" spans="1:7">
      <c r="A299" s="10">
        <v>46</v>
      </c>
      <c r="B299" s="10">
        <v>700</v>
      </c>
      <c r="C299" s="11">
        <f t="shared" si="23"/>
        <v>3.7810009509152884</v>
      </c>
      <c r="D299" s="11">
        <f t="shared" si="26"/>
        <v>216.63539682239696</v>
      </c>
      <c r="E299" s="11">
        <f t="shared" si="24"/>
        <v>0.23158630824356136</v>
      </c>
      <c r="F299" s="11">
        <f t="shared" si="25"/>
        <v>-3.6549144996839547E-2</v>
      </c>
      <c r="G299" s="12">
        <f t="shared" si="27"/>
        <v>0.26812999999999998</v>
      </c>
    </row>
    <row r="300" spans="1:7">
      <c r="A300" s="10">
        <v>47</v>
      </c>
      <c r="B300" s="10">
        <v>700</v>
      </c>
      <c r="C300" s="11">
        <f t="shared" si="23"/>
        <v>3.8415060760759179</v>
      </c>
      <c r="D300" s="11">
        <f t="shared" si="26"/>
        <v>220.10208513301183</v>
      </c>
      <c r="E300" s="11">
        <f t="shared" si="24"/>
        <v>0.23529224715964989</v>
      </c>
      <c r="F300" s="11">
        <f t="shared" si="25"/>
        <v>-3.9454277334656618E-2</v>
      </c>
      <c r="G300" s="12">
        <f t="shared" si="27"/>
        <v>0.27473999999999998</v>
      </c>
    </row>
    <row r="301" spans="1:7">
      <c r="A301" s="10">
        <v>48</v>
      </c>
      <c r="B301" s="10">
        <v>700</v>
      </c>
      <c r="C301" s="11">
        <f t="shared" si="23"/>
        <v>3.9026870369694322</v>
      </c>
      <c r="D301" s="11">
        <f t="shared" si="26"/>
        <v>223.60749597876514</v>
      </c>
      <c r="E301" s="11">
        <f t="shared" si="24"/>
        <v>0.23903958101437767</v>
      </c>
      <c r="F301" s="11">
        <f t="shared" si="25"/>
        <v>-4.2244999704106972E-2</v>
      </c>
      <c r="G301" s="12">
        <f t="shared" si="27"/>
        <v>0.28127999999999997</v>
      </c>
    </row>
    <row r="302" spans="1:7">
      <c r="A302" s="10">
        <v>49</v>
      </c>
      <c r="B302" s="10">
        <v>700</v>
      </c>
      <c r="C302" s="11">
        <f t="shared" si="23"/>
        <v>3.9646263457247692</v>
      </c>
      <c r="D302" s="11">
        <f t="shared" si="26"/>
        <v>227.15635695640367</v>
      </c>
      <c r="E302" s="11">
        <f t="shared" si="24"/>
        <v>0.24283336367564207</v>
      </c>
      <c r="F302" s="11">
        <f t="shared" si="25"/>
        <v>-4.4909241810567227E-2</v>
      </c>
      <c r="G302" s="12">
        <f t="shared" si="27"/>
        <v>0.28774</v>
      </c>
    </row>
    <row r="303" spans="1:7">
      <c r="A303" s="10">
        <v>50</v>
      </c>
      <c r="B303" s="10">
        <v>700</v>
      </c>
      <c r="C303" s="11">
        <f t="shared" si="23"/>
        <v>4.0274147417370711</v>
      </c>
      <c r="D303" s="11">
        <f t="shared" si="26"/>
        <v>230.75386705030462</v>
      </c>
      <c r="E303" s="11">
        <f t="shared" si="24"/>
        <v>0.24667915293139558</v>
      </c>
      <c r="F303" s="11">
        <f t="shared" si="25"/>
        <v>-4.7434164902525687E-2</v>
      </c>
      <c r="G303" s="12">
        <f t="shared" si="27"/>
        <v>0.29410999999999998</v>
      </c>
    </row>
    <row r="304" spans="1:7">
      <c r="A304" s="10">
        <v>51</v>
      </c>
      <c r="B304" s="10">
        <v>700</v>
      </c>
      <c r="C304" s="11">
        <f t="shared" si="23"/>
        <v>4.0911528007208116</v>
      </c>
      <c r="D304" s="11">
        <f t="shared" si="26"/>
        <v>234.40578882442884</v>
      </c>
      <c r="E304" s="11">
        <f t="shared" si="24"/>
        <v>0.25058310904414965</v>
      </c>
      <c r="F304" s="11">
        <f t="shared" si="25"/>
        <v>-4.9806023732074801E-2</v>
      </c>
      <c r="G304" s="12">
        <f t="shared" si="27"/>
        <v>0.30037999999999998</v>
      </c>
    </row>
    <row r="305" spans="1:7">
      <c r="A305" s="10">
        <v>52</v>
      </c>
      <c r="B305" s="10">
        <v>700</v>
      </c>
      <c r="C305" s="11">
        <f t="shared" si="23"/>
        <v>4.1559529193893159</v>
      </c>
      <c r="D305" s="11">
        <f t="shared" si="26"/>
        <v>238.11856213608104</v>
      </c>
      <c r="E305" s="11">
        <f t="shared" si="24"/>
        <v>0.25455211631259556</v>
      </c>
      <c r="F305" s="11">
        <f t="shared" si="25"/>
        <v>-5.2009999038646393E-2</v>
      </c>
      <c r="G305" s="12">
        <f t="shared" si="27"/>
        <v>0.30656</v>
      </c>
    </row>
    <row r="306" spans="1:7">
      <c r="A306" s="10">
        <v>53</v>
      </c>
      <c r="B306" s="10">
        <v>700</v>
      </c>
      <c r="C306" s="11">
        <f t="shared" si="23"/>
        <v>4.2219417942029382</v>
      </c>
      <c r="D306" s="11">
        <f t="shared" si="26"/>
        <v>241.89944615771873</v>
      </c>
      <c r="E306" s="11">
        <f t="shared" si="24"/>
        <v>0.25859393489492993</v>
      </c>
      <c r="F306" s="11">
        <f t="shared" si="25"/>
        <v>-5.402999167129309E-2</v>
      </c>
      <c r="G306" s="12">
        <f t="shared" si="27"/>
        <v>0.31262000000000001</v>
      </c>
    </row>
    <row r="307" spans="1:7">
      <c r="A307" s="10">
        <v>54</v>
      </c>
      <c r="B307" s="10">
        <v>700</v>
      </c>
      <c r="C307" s="11">
        <f t="shared" si="23"/>
        <v>4.2892635586298544</v>
      </c>
      <c r="D307" s="11">
        <f t="shared" si="26"/>
        <v>245.756699128755</v>
      </c>
      <c r="E307" s="11">
        <f t="shared" si="24"/>
        <v>0.26271739296607854</v>
      </c>
      <c r="F307" s="11">
        <f t="shared" si="25"/>
        <v>-5.5848366135456462E-2</v>
      </c>
      <c r="G307" s="12">
        <f t="shared" si="27"/>
        <v>0.31856000000000001</v>
      </c>
    </row>
    <row r="308" spans="1:7">
      <c r="A308" s="10">
        <v>55</v>
      </c>
      <c r="B308" s="10">
        <v>700</v>
      </c>
      <c r="C308" s="11">
        <f t="shared" si="23"/>
        <v>4.3580838114102125</v>
      </c>
      <c r="D308" s="11">
        <f t="shared" si="26"/>
        <v>249.69980915809299</v>
      </c>
      <c r="E308" s="11">
        <f t="shared" si="24"/>
        <v>0.26693263344887547</v>
      </c>
      <c r="F308" s="11">
        <f t="shared" si="25"/>
        <v>-5.7445626465380276E-2</v>
      </c>
      <c r="G308" s="12">
        <f t="shared" si="27"/>
        <v>0.32436999999999999</v>
      </c>
    </row>
    <row r="309" spans="1:7">
      <c r="A309" s="10">
        <v>56</v>
      </c>
      <c r="B309" s="10">
        <v>700</v>
      </c>
      <c r="C309" s="11">
        <f t="shared" si="23"/>
        <v>4.4285948711763625</v>
      </c>
      <c r="D309" s="11">
        <f t="shared" si="26"/>
        <v>253.73979529168807</v>
      </c>
      <c r="E309" s="11">
        <f t="shared" si="24"/>
        <v>0.27125143585955214</v>
      </c>
      <c r="F309" s="11">
        <f t="shared" si="25"/>
        <v>-5.8800000000000005E-2</v>
      </c>
      <c r="G309" s="12">
        <f t="shared" si="27"/>
        <v>0.33005000000000001</v>
      </c>
    </row>
    <row r="310" spans="1:7">
      <c r="A310" s="10">
        <v>57</v>
      </c>
      <c r="B310" s="10">
        <v>700</v>
      </c>
      <c r="C310" s="11">
        <f t="shared" si="23"/>
        <v>4.5010227521087725</v>
      </c>
      <c r="D310" s="11">
        <f t="shared" si="26"/>
        <v>257.88960718819123</v>
      </c>
      <c r="E310" s="11">
        <f t="shared" si="24"/>
        <v>0.27568764356666231</v>
      </c>
      <c r="F310" s="11">
        <f t="shared" si="25"/>
        <v>-5.9886893390791271E-2</v>
      </c>
      <c r="G310" s="12">
        <f t="shared" si="27"/>
        <v>0.33556999999999998</v>
      </c>
    </row>
    <row r="311" spans="1:7">
      <c r="A311" s="10">
        <v>58</v>
      </c>
      <c r="B311" s="10">
        <v>700</v>
      </c>
      <c r="C311" s="11">
        <f t="shared" si="23"/>
        <v>4.5756366089939169</v>
      </c>
      <c r="D311" s="11">
        <f t="shared" si="26"/>
        <v>262.16466628090313</v>
      </c>
      <c r="E311" s="11">
        <f t="shared" si="24"/>
        <v>0.28025774230087735</v>
      </c>
      <c r="F311" s="11">
        <f t="shared" si="25"/>
        <v>-6.0678167408055421E-2</v>
      </c>
      <c r="G311" s="12">
        <f t="shared" si="27"/>
        <v>0.34093000000000001</v>
      </c>
    </row>
    <row r="312" spans="1:7">
      <c r="A312" s="10">
        <v>59</v>
      </c>
      <c r="B312" s="10">
        <v>700</v>
      </c>
      <c r="C312" s="11">
        <f t="shared" si="23"/>
        <v>4.6527618168747278</v>
      </c>
      <c r="D312" s="11">
        <f t="shared" si="26"/>
        <v>266.58361518654272</v>
      </c>
      <c r="E312" s="11">
        <f t="shared" si="24"/>
        <v>0.28498166128357699</v>
      </c>
      <c r="F312" s="11">
        <f t="shared" si="25"/>
        <v>-6.1141148173713578E-2</v>
      </c>
      <c r="G312" s="12">
        <f t="shared" si="27"/>
        <v>0.34611999999999998</v>
      </c>
    </row>
    <row r="313" spans="1:7">
      <c r="A313" s="10">
        <v>60</v>
      </c>
      <c r="B313" s="10">
        <v>700</v>
      </c>
      <c r="C313" s="11">
        <f t="shared" si="23"/>
        <v>4.7327985605588641</v>
      </c>
      <c r="D313" s="11">
        <f t="shared" si="26"/>
        <v>271.16938280561408</v>
      </c>
      <c r="E313" s="11">
        <f t="shared" si="24"/>
        <v>0.2898839118342304</v>
      </c>
      <c r="F313" s="11">
        <f t="shared" si="25"/>
        <v>-6.123724356957945E-2</v>
      </c>
      <c r="G313" s="12">
        <f t="shared" si="27"/>
        <v>0.35111999999999999</v>
      </c>
    </row>
    <row r="314" spans="1:7">
      <c r="A314" s="10">
        <v>61</v>
      </c>
      <c r="B314" s="10">
        <v>700</v>
      </c>
      <c r="C314" s="11">
        <f t="shared" si="23"/>
        <v>4.8162490708104917</v>
      </c>
      <c r="D314" s="11">
        <f t="shared" si="26"/>
        <v>275.95074484124552</v>
      </c>
      <c r="E314" s="11">
        <f t="shared" si="24"/>
        <v>0.29499525558714257</v>
      </c>
      <c r="F314" s="11">
        <f t="shared" si="25"/>
        <v>-6.0919947472071898E-2</v>
      </c>
      <c r="G314" s="12">
        <f t="shared" si="27"/>
        <v>0.35591</v>
      </c>
    </row>
    <row r="315" spans="1:7">
      <c r="A315" s="10">
        <v>62</v>
      </c>
      <c r="B315" s="10">
        <v>700</v>
      </c>
      <c r="C315" s="11">
        <f t="shared" si="23"/>
        <v>4.903758999238363</v>
      </c>
      <c r="D315" s="11">
        <f t="shared" si="26"/>
        <v>280.96469440565448</v>
      </c>
      <c r="E315" s="11">
        <f t="shared" si="24"/>
        <v>0.30035523870334974</v>
      </c>
      <c r="F315" s="11">
        <f t="shared" si="25"/>
        <v>-6.0131855118564226E-2</v>
      </c>
      <c r="G315" s="12">
        <f t="shared" si="27"/>
        <v>0.36048000000000002</v>
      </c>
    </row>
    <row r="316" spans="1:7">
      <c r="A316" s="10">
        <v>63</v>
      </c>
      <c r="B316" s="10">
        <v>700</v>
      </c>
      <c r="C316" s="11">
        <f t="shared" si="23"/>
        <v>4.9961830895930186</v>
      </c>
      <c r="D316" s="11">
        <f t="shared" si="26"/>
        <v>286.26020470831202</v>
      </c>
      <c r="E316" s="11">
        <f t="shared" si="24"/>
        <v>0.30601621423757236</v>
      </c>
      <c r="F316" s="11">
        <f t="shared" si="25"/>
        <v>-5.8799999999999977E-2</v>
      </c>
      <c r="G316" s="12">
        <f t="shared" si="27"/>
        <v>0.36481000000000002</v>
      </c>
    </row>
    <row r="317" spans="1:7">
      <c r="A317" s="10">
        <v>64</v>
      </c>
      <c r="B317" s="10">
        <v>700</v>
      </c>
      <c r="C317" s="11">
        <f t="shared" si="23"/>
        <v>5.0946952417911779</v>
      </c>
      <c r="D317" s="11">
        <f t="shared" si="26"/>
        <v>291.90453526001698</v>
      </c>
      <c r="E317" s="11">
        <f t="shared" si="24"/>
        <v>0.31205008355970965</v>
      </c>
      <c r="F317" s="11">
        <f t="shared" si="25"/>
        <v>-5.6828162032569712E-2</v>
      </c>
      <c r="G317" s="12">
        <f t="shared" si="27"/>
        <v>0.36886999999999998</v>
      </c>
    </row>
    <row r="318" spans="1:7">
      <c r="A318" s="10">
        <v>65</v>
      </c>
      <c r="B318" s="10">
        <v>700</v>
      </c>
      <c r="C318" s="11">
        <f t="shared" si="23"/>
        <v>5.2009862552652955</v>
      </c>
      <c r="D318" s="11">
        <f t="shared" si="26"/>
        <v>297.99456173225207</v>
      </c>
      <c r="E318" s="11">
        <f t="shared" si="24"/>
        <v>0.31856040813499931</v>
      </c>
      <c r="F318" s="11">
        <f t="shared" si="25"/>
        <v>-5.4083269131959821E-2</v>
      </c>
      <c r="G318" s="12">
        <f t="shared" si="27"/>
        <v>0.37264000000000003</v>
      </c>
    </row>
    <row r="319" spans="1:7">
      <c r="A319" s="10">
        <v>66</v>
      </c>
      <c r="B319" s="10">
        <v>700</v>
      </c>
      <c r="C319" s="11">
        <f t="shared" si="23"/>
        <v>5.3176534605281187</v>
      </c>
      <c r="D319" s="11">
        <f t="shared" si="26"/>
        <v>304.67910020139828</v>
      </c>
      <c r="E319" s="11">
        <f t="shared" si="24"/>
        <v>0.32570627445734718</v>
      </c>
      <c r="F319" s="11">
        <f t="shared" si="25"/>
        <v>-5.0369038108742936E-2</v>
      </c>
      <c r="G319" s="12">
        <f t="shared" si="27"/>
        <v>0.37607000000000002</v>
      </c>
    </row>
    <row r="320" spans="1:7">
      <c r="A320" s="10">
        <v>67</v>
      </c>
      <c r="B320" s="10">
        <v>700</v>
      </c>
      <c r="C320" s="11">
        <f t="shared" si="23"/>
        <v>5.4490747186080357</v>
      </c>
      <c r="D320" s="11">
        <f t="shared" si="26"/>
        <v>312.20898362767713</v>
      </c>
      <c r="E320" s="11">
        <f t="shared" si="24"/>
        <v>0.33375582651474212</v>
      </c>
      <c r="F320" s="11">
        <f t="shared" si="25"/>
        <v>-4.5367830012024976E-2</v>
      </c>
      <c r="G320" s="12">
        <f t="shared" si="27"/>
        <v>0.37912000000000001</v>
      </c>
    </row>
    <row r="321" spans="1:7">
      <c r="A321" s="10">
        <v>68</v>
      </c>
      <c r="B321" s="10">
        <v>700</v>
      </c>
      <c r="C321" s="11">
        <f t="shared" si="23"/>
        <v>5.603800154844893</v>
      </c>
      <c r="D321" s="11">
        <f t="shared" si="26"/>
        <v>321.07409810736959</v>
      </c>
      <c r="E321" s="11">
        <f t="shared" si="24"/>
        <v>0.34323275948424969</v>
      </c>
      <c r="F321" s="11">
        <f t="shared" si="25"/>
        <v>-3.848428250597892E-2</v>
      </c>
      <c r="G321" s="12">
        <f t="shared" si="27"/>
        <v>0.38170999999999999</v>
      </c>
    </row>
    <row r="322" spans="1:7">
      <c r="A322" s="10">
        <v>69</v>
      </c>
      <c r="B322" s="10">
        <v>700</v>
      </c>
      <c r="C322" s="11">
        <f t="shared" si="23"/>
        <v>5.8039481699214104</v>
      </c>
      <c r="D322" s="11">
        <f t="shared" si="26"/>
        <v>332.54173464917477</v>
      </c>
      <c r="E322" s="11">
        <f t="shared" si="24"/>
        <v>0.35549182540768631</v>
      </c>
      <c r="F322" s="11">
        <f t="shared" si="25"/>
        <v>-2.8242521133921419E-2</v>
      </c>
      <c r="G322" s="12">
        <f t="shared" si="27"/>
        <v>0.38373000000000002</v>
      </c>
    </row>
    <row r="323" spans="1:7">
      <c r="A323" s="10">
        <v>70</v>
      </c>
      <c r="B323" s="10">
        <v>700</v>
      </c>
      <c r="C323" s="11">
        <f t="shared" si="23"/>
        <v>6.2831853071795862</v>
      </c>
      <c r="D323" s="11">
        <f t="shared" si="26"/>
        <v>360</v>
      </c>
      <c r="E323" s="11">
        <f t="shared" si="24"/>
        <v>0.38484510006474959</v>
      </c>
      <c r="F323" s="11">
        <f t="shared" si="25"/>
        <v>-1.5008068572630593E-17</v>
      </c>
      <c r="G323" s="12">
        <f t="shared" si="27"/>
        <v>0.38484000000000002</v>
      </c>
    </row>
    <row r="324" spans="1:7">
      <c r="A324" s="18">
        <v>1</v>
      </c>
      <c r="B324" s="18">
        <v>800</v>
      </c>
      <c r="C324" s="19">
        <f t="shared" ref="C324:C387" si="28">2*ACOS((B324/1000/2-A324/100)/(B324/2/1000))</f>
        <v>0.44815057060363861</v>
      </c>
      <c r="D324" s="19">
        <f t="shared" si="26"/>
        <v>25.67713628196811</v>
      </c>
      <c r="E324" s="19">
        <f t="shared" ref="E324:E387" si="29">PI()*(B324/1000/2)^2*(D324/360)</f>
        <v>3.5852045648291093E-2</v>
      </c>
      <c r="F324" s="19">
        <f t="shared" ref="F324:F387" si="30">1/2*(B324/1000/2)^2*SIN(C324)</f>
        <v>3.4663958227530808E-2</v>
      </c>
      <c r="G324" s="20">
        <f t="shared" si="27"/>
        <v>1.1800000000000001E-3</v>
      </c>
    </row>
    <row r="325" spans="1:7">
      <c r="A325" s="10">
        <v>2</v>
      </c>
      <c r="B325" s="10">
        <v>800</v>
      </c>
      <c r="C325" s="11">
        <f t="shared" si="28"/>
        <v>0.63512085858304301</v>
      </c>
      <c r="D325" s="11">
        <f t="shared" si="26"/>
        <v>36.389744677533571</v>
      </c>
      <c r="E325" s="11">
        <f t="shared" si="29"/>
        <v>5.0809668686643446E-2</v>
      </c>
      <c r="F325" s="11">
        <f t="shared" si="30"/>
        <v>4.7461984787827857E-2</v>
      </c>
      <c r="G325" s="12">
        <f t="shared" si="27"/>
        <v>3.3400000000000001E-3</v>
      </c>
    </row>
    <row r="326" spans="1:7">
      <c r="A326" s="10">
        <v>3</v>
      </c>
      <c r="B326" s="10">
        <v>800</v>
      </c>
      <c r="C326" s="11">
        <f t="shared" si="28"/>
        <v>0.77952146559495006</v>
      </c>
      <c r="D326" s="11">
        <f t="shared" si="26"/>
        <v>44.66329001844305</v>
      </c>
      <c r="E326" s="11">
        <f t="shared" si="29"/>
        <v>6.2361717247596017E-2</v>
      </c>
      <c r="F326" s="11">
        <f t="shared" si="30"/>
        <v>5.623513136821149E-2</v>
      </c>
      <c r="G326" s="12">
        <f t="shared" si="27"/>
        <v>6.1199999999999996E-3</v>
      </c>
    </row>
    <row r="327" spans="1:7">
      <c r="A327" s="10">
        <v>4</v>
      </c>
      <c r="B327" s="10">
        <v>800</v>
      </c>
      <c r="C327" s="11">
        <f t="shared" si="28"/>
        <v>0.90205362359252472</v>
      </c>
      <c r="D327" s="11">
        <f t="shared" si="26"/>
        <v>51.683865526334252</v>
      </c>
      <c r="E327" s="11">
        <f t="shared" si="29"/>
        <v>7.2164289887401978E-2</v>
      </c>
      <c r="F327" s="11">
        <f t="shared" si="30"/>
        <v>6.2768144786985711E-2</v>
      </c>
      <c r="G327" s="12">
        <f t="shared" si="27"/>
        <v>9.3900000000000008E-3</v>
      </c>
    </row>
    <row r="328" spans="1:7">
      <c r="A328" s="10">
        <v>5</v>
      </c>
      <c r="B328" s="10">
        <v>800</v>
      </c>
      <c r="C328" s="11">
        <f t="shared" si="28"/>
        <v>1.0107210205683144</v>
      </c>
      <c r="D328" s="11">
        <f t="shared" si="26"/>
        <v>57.910048743719685</v>
      </c>
      <c r="E328" s="11">
        <f t="shared" si="29"/>
        <v>8.0857681645465154E-2</v>
      </c>
      <c r="F328" s="11">
        <f t="shared" si="30"/>
        <v>6.7777208558629801E-2</v>
      </c>
      <c r="G328" s="12">
        <f t="shared" si="27"/>
        <v>1.308E-2</v>
      </c>
    </row>
    <row r="329" spans="1:7">
      <c r="A329" s="10">
        <v>6</v>
      </c>
      <c r="B329" s="10">
        <v>800</v>
      </c>
      <c r="C329" s="11">
        <f t="shared" si="28"/>
        <v>1.109622065960143</v>
      </c>
      <c r="D329" s="11">
        <f t="shared" si="26"/>
        <v>63.576661234103241</v>
      </c>
      <c r="E329" s="11">
        <f t="shared" si="29"/>
        <v>8.8769765276811449E-2</v>
      </c>
      <c r="F329" s="11">
        <f t="shared" si="30"/>
        <v>7.1642445519398648E-2</v>
      </c>
      <c r="G329" s="12">
        <f t="shared" si="27"/>
        <v>1.712E-2</v>
      </c>
    </row>
    <row r="330" spans="1:7">
      <c r="A330" s="10">
        <v>7</v>
      </c>
      <c r="B330" s="10">
        <v>800</v>
      </c>
      <c r="C330" s="11">
        <f t="shared" si="28"/>
        <v>1.2011882537321019</v>
      </c>
      <c r="D330" s="11">
        <f t="shared" si="26"/>
        <v>68.823017339538893</v>
      </c>
      <c r="E330" s="11">
        <f t="shared" si="29"/>
        <v>9.6095060298568152E-2</v>
      </c>
      <c r="F330" s="11">
        <f t="shared" si="30"/>
        <v>7.4597520066018302E-2</v>
      </c>
      <c r="G330" s="12">
        <f t="shared" si="27"/>
        <v>2.1489999999999999E-2</v>
      </c>
    </row>
    <row r="331" spans="1:7">
      <c r="A331" s="10">
        <v>8</v>
      </c>
      <c r="B331" s="10">
        <v>800</v>
      </c>
      <c r="C331" s="11">
        <f t="shared" si="28"/>
        <v>1.287002217586569</v>
      </c>
      <c r="D331" s="11">
        <f t="shared" si="26"/>
        <v>73.739795291688054</v>
      </c>
      <c r="E331" s="11">
        <f t="shared" si="29"/>
        <v>0.10296017740692552</v>
      </c>
      <c r="F331" s="11">
        <f t="shared" si="30"/>
        <v>7.6800000000000021E-2</v>
      </c>
      <c r="G331" s="12">
        <f t="shared" si="27"/>
        <v>2.6159999999999999E-2</v>
      </c>
    </row>
    <row r="332" spans="1:7">
      <c r="A332" s="10">
        <v>9</v>
      </c>
      <c r="B332" s="10">
        <v>800</v>
      </c>
      <c r="C332" s="11">
        <f t="shared" si="28"/>
        <v>1.3681624635906577</v>
      </c>
      <c r="D332" s="11">
        <f t="shared" si="26"/>
        <v>78.389934851965847</v>
      </c>
      <c r="E332" s="11">
        <f t="shared" si="29"/>
        <v>0.10945299708725263</v>
      </c>
      <c r="F332" s="11">
        <f t="shared" si="30"/>
        <v>7.836319289054014E-2</v>
      </c>
      <c r="G332" s="12">
        <f t="shared" si="27"/>
        <v>3.108E-2</v>
      </c>
    </row>
    <row r="333" spans="1:7">
      <c r="A333" s="10">
        <v>10</v>
      </c>
      <c r="B333" s="10">
        <v>800</v>
      </c>
      <c r="C333" s="11">
        <f t="shared" si="28"/>
        <v>1.4454684956268307</v>
      </c>
      <c r="D333" s="11">
        <f t="shared" si="26"/>
        <v>82.819244218541684</v>
      </c>
      <c r="E333" s="11">
        <f t="shared" si="29"/>
        <v>0.11563747965014647</v>
      </c>
      <c r="F333" s="11">
        <f t="shared" si="30"/>
        <v>7.9372539331937733E-2</v>
      </c>
      <c r="G333" s="12">
        <f t="shared" si="27"/>
        <v>3.6260000000000001E-2</v>
      </c>
    </row>
    <row r="334" spans="1:7">
      <c r="A334" s="10">
        <v>11</v>
      </c>
      <c r="B334" s="10">
        <v>800</v>
      </c>
      <c r="C334" s="11">
        <f t="shared" si="28"/>
        <v>1.5195238650146297</v>
      </c>
      <c r="D334" s="11">
        <f t="shared" si="26"/>
        <v>87.062304334744894</v>
      </c>
      <c r="E334" s="11">
        <f t="shared" si="29"/>
        <v>0.1215619092011704</v>
      </c>
      <c r="F334" s="11">
        <f t="shared" si="30"/>
        <v>7.9894868420944301E-2</v>
      </c>
      <c r="G334" s="12">
        <f t="shared" si="27"/>
        <v>4.1660000000000003E-2</v>
      </c>
    </row>
    <row r="335" spans="1:7">
      <c r="A335" s="10">
        <v>12</v>
      </c>
      <c r="B335" s="10">
        <v>800</v>
      </c>
      <c r="C335" s="11">
        <f t="shared" si="28"/>
        <v>1.5907976603682867</v>
      </c>
      <c r="D335" s="11">
        <f t="shared" si="26"/>
        <v>91.145991998388581</v>
      </c>
      <c r="E335" s="11">
        <f t="shared" si="29"/>
        <v>0.12726381282946295</v>
      </c>
      <c r="F335" s="11">
        <f t="shared" si="30"/>
        <v>7.9983998399679943E-2</v>
      </c>
      <c r="G335" s="12">
        <f t="shared" si="27"/>
        <v>4.727E-2</v>
      </c>
    </row>
    <row r="336" spans="1:7">
      <c r="A336" s="10">
        <v>13</v>
      </c>
      <c r="B336" s="10">
        <v>800</v>
      </c>
      <c r="C336" s="11">
        <f t="shared" si="28"/>
        <v>1.6596632491837531</v>
      </c>
      <c r="D336" s="11">
        <f t="shared" si="26"/>
        <v>95.091699591198122</v>
      </c>
      <c r="E336" s="11">
        <f t="shared" si="29"/>
        <v>0.13277305993470026</v>
      </c>
      <c r="F336" s="11">
        <f t="shared" si="30"/>
        <v>7.9684314642218035E-2</v>
      </c>
      <c r="G336" s="12">
        <f t="shared" si="27"/>
        <v>5.3080000000000002E-2</v>
      </c>
    </row>
    <row r="337" spans="1:7">
      <c r="A337" s="10">
        <v>14</v>
      </c>
      <c r="B337" s="10">
        <v>800</v>
      </c>
      <c r="C337" s="11">
        <f t="shared" si="28"/>
        <v>1.726423780139082</v>
      </c>
      <c r="D337" s="11">
        <f t="shared" si="26"/>
        <v>98.916796252990963</v>
      </c>
      <c r="E337" s="11">
        <f t="shared" si="29"/>
        <v>0.13811390241112659</v>
      </c>
      <c r="F337" s="11">
        <f t="shared" si="30"/>
        <v>7.9033157598567466E-2</v>
      </c>
      <c r="G337" s="12">
        <f t="shared" si="27"/>
        <v>5.9080000000000001E-2</v>
      </c>
    </row>
    <row r="338" spans="1:7">
      <c r="A338" s="10">
        <v>15</v>
      </c>
      <c r="B338" s="10">
        <v>800</v>
      </c>
      <c r="C338" s="11">
        <f t="shared" si="28"/>
        <v>1.7913295877157298</v>
      </c>
      <c r="D338" s="11">
        <f t="shared" si="26"/>
        <v>102.63562509302112</v>
      </c>
      <c r="E338" s="11">
        <f t="shared" si="29"/>
        <v>0.14330636701725841</v>
      </c>
      <c r="F338" s="11">
        <f t="shared" si="30"/>
        <v>7.8062474979979993E-2</v>
      </c>
      <c r="G338" s="12">
        <f t="shared" si="27"/>
        <v>6.5240000000000006E-2</v>
      </c>
    </row>
    <row r="339" spans="1:7">
      <c r="A339" s="10">
        <v>16</v>
      </c>
      <c r="B339" s="10">
        <v>800</v>
      </c>
      <c r="C339" s="11">
        <f t="shared" si="28"/>
        <v>1.8545904360032244</v>
      </c>
      <c r="D339" s="11">
        <f t="shared" si="26"/>
        <v>106.26020470831196</v>
      </c>
      <c r="E339" s="11">
        <f t="shared" si="29"/>
        <v>0.14836723488025799</v>
      </c>
      <c r="F339" s="11">
        <f t="shared" si="30"/>
        <v>7.6800000000000021E-2</v>
      </c>
      <c r="G339" s="12">
        <f t="shared" si="27"/>
        <v>7.1559999999999999E-2</v>
      </c>
    </row>
    <row r="340" spans="1:7">
      <c r="A340" s="10">
        <v>17</v>
      </c>
      <c r="B340" s="10">
        <v>800</v>
      </c>
      <c r="C340" s="11">
        <f t="shared" si="28"/>
        <v>1.9163843574925483</v>
      </c>
      <c r="D340" s="11">
        <f t="shared" si="26"/>
        <v>109.80073560921298</v>
      </c>
      <c r="E340" s="11">
        <f t="shared" si="29"/>
        <v>0.15331074859940388</v>
      </c>
      <c r="F340" s="11">
        <f t="shared" si="30"/>
        <v>7.527011359098644E-2</v>
      </c>
      <c r="G340" s="12">
        <f t="shared" si="27"/>
        <v>7.8039999999999998E-2</v>
      </c>
    </row>
    <row r="341" spans="1:7">
      <c r="A341" s="10">
        <v>18</v>
      </c>
      <c r="B341" s="10">
        <v>800</v>
      </c>
      <c r="C341" s="11">
        <f t="shared" si="28"/>
        <v>1.9768641778523062</v>
      </c>
      <c r="D341" s="11">
        <f t="shared" si="26"/>
        <v>113.2659740615365</v>
      </c>
      <c r="E341" s="11">
        <f t="shared" si="29"/>
        <v>0.15814913422818452</v>
      </c>
      <c r="F341" s="11">
        <f t="shared" si="30"/>
        <v>7.349448958935631E-2</v>
      </c>
      <c r="G341" s="12">
        <f t="shared" si="27"/>
        <v>8.4650000000000003E-2</v>
      </c>
    </row>
    <row r="342" spans="1:7">
      <c r="A342" s="10">
        <v>19</v>
      </c>
      <c r="B342" s="10">
        <v>800</v>
      </c>
      <c r="C342" s="11">
        <f t="shared" si="28"/>
        <v>2.0361624273962269</v>
      </c>
      <c r="D342" s="11">
        <f t="shared" si="26"/>
        <v>116.66351349291671</v>
      </c>
      <c r="E342" s="11">
        <f t="shared" si="29"/>
        <v>0.16289299419169814</v>
      </c>
      <c r="F342" s="11">
        <f t="shared" si="30"/>
        <v>7.1492587028306659E-2</v>
      </c>
      <c r="G342" s="12">
        <f t="shared" si="27"/>
        <v>9.1399999999999995E-2</v>
      </c>
    </row>
    <row r="343" spans="1:7">
      <c r="A343" s="10">
        <v>20</v>
      </c>
      <c r="B343" s="10">
        <v>800</v>
      </c>
      <c r="C343" s="11">
        <f t="shared" si="28"/>
        <v>2.0943951023931953</v>
      </c>
      <c r="D343" s="11">
        <f t="shared" si="26"/>
        <v>119.99999999999999</v>
      </c>
      <c r="E343" s="11">
        <f t="shared" si="29"/>
        <v>0.16755160819145565</v>
      </c>
      <c r="F343" s="11">
        <f t="shared" si="30"/>
        <v>6.9282032302755106E-2</v>
      </c>
      <c r="G343" s="12">
        <f t="shared" si="27"/>
        <v>9.826E-2</v>
      </c>
    </row>
    <row r="344" spans="1:7">
      <c r="A344" s="10">
        <v>21</v>
      </c>
      <c r="B344" s="10">
        <v>800</v>
      </c>
      <c r="C344" s="11">
        <f t="shared" si="28"/>
        <v>2.1516645901560039</v>
      </c>
      <c r="D344" s="11">
        <f t="shared" si="26"/>
        <v>123.28129994368504</v>
      </c>
      <c r="E344" s="11">
        <f t="shared" si="29"/>
        <v>0.17213316721248031</v>
      </c>
      <c r="F344" s="11">
        <f t="shared" si="30"/>
        <v>6.6878920445832574E-2</v>
      </c>
      <c r="G344" s="12">
        <f t="shared" si="27"/>
        <v>0.10525</v>
      </c>
    </row>
    <row r="345" spans="1:7">
      <c r="A345" s="10">
        <v>22</v>
      </c>
      <c r="B345" s="10">
        <v>800</v>
      </c>
      <c r="C345" s="11">
        <f t="shared" si="28"/>
        <v>2.2080619754952004</v>
      </c>
      <c r="D345" s="11">
        <f t="shared" si="26"/>
        <v>126.51263209919399</v>
      </c>
      <c r="E345" s="11">
        <f t="shared" si="29"/>
        <v>0.17664495803961605</v>
      </c>
      <c r="F345" s="11">
        <f t="shared" si="30"/>
        <v>6.4298055958170328E-2</v>
      </c>
      <c r="G345" s="12">
        <f t="shared" si="27"/>
        <v>0.11234</v>
      </c>
    </row>
    <row r="346" spans="1:7">
      <c r="A346" s="10">
        <v>23</v>
      </c>
      <c r="B346" s="10">
        <v>800</v>
      </c>
      <c r="C346" s="11">
        <f t="shared" si="28"/>
        <v>2.263668882370272</v>
      </c>
      <c r="D346" s="11">
        <f t="shared" si="26"/>
        <v>129.69867317491259</v>
      </c>
      <c r="E346" s="11">
        <f t="shared" si="29"/>
        <v>0.18109351058962178</v>
      </c>
      <c r="F346" s="11">
        <f t="shared" si="30"/>
        <v>6.1553147766787691E-2</v>
      </c>
      <c r="G346" s="12">
        <f t="shared" si="27"/>
        <v>0.11953999999999999</v>
      </c>
    </row>
    <row r="347" spans="1:7">
      <c r="A347" s="10">
        <v>24</v>
      </c>
      <c r="B347" s="10">
        <v>800</v>
      </c>
      <c r="C347" s="11">
        <f t="shared" si="28"/>
        <v>2.318558961454817</v>
      </c>
      <c r="D347" s="11">
        <f t="shared" si="26"/>
        <v>132.84364304359633</v>
      </c>
      <c r="E347" s="11">
        <f t="shared" si="29"/>
        <v>0.18548471691638538</v>
      </c>
      <c r="F347" s="11">
        <f t="shared" si="30"/>
        <v>5.8656968895434772E-2</v>
      </c>
      <c r="G347" s="12">
        <f t="shared" si="27"/>
        <v>0.12681999999999999</v>
      </c>
    </row>
    <row r="348" spans="1:7">
      <c r="A348" s="10">
        <v>25</v>
      </c>
      <c r="B348" s="10">
        <v>800</v>
      </c>
      <c r="C348" s="11">
        <f t="shared" si="28"/>
        <v>2.3727991045985148</v>
      </c>
      <c r="D348" s="11">
        <f t="shared" si="26"/>
        <v>135.95137432591568</v>
      </c>
      <c r="E348" s="11">
        <f t="shared" si="29"/>
        <v>0.18982392836788123</v>
      </c>
      <c r="F348" s="11">
        <f t="shared" si="30"/>
        <v>5.5621488653217491E-2</v>
      </c>
      <c r="G348" s="12">
        <f t="shared" si="27"/>
        <v>0.13420000000000001</v>
      </c>
    </row>
    <row r="349" spans="1:7">
      <c r="A349" s="10">
        <v>26</v>
      </c>
      <c r="B349" s="10">
        <v>800</v>
      </c>
      <c r="C349" s="11">
        <f t="shared" si="28"/>
        <v>2.4264504462987726</v>
      </c>
      <c r="D349" s="11">
        <f t="shared" si="26"/>
        <v>139.02536977055468</v>
      </c>
      <c r="E349" s="11">
        <f t="shared" si="29"/>
        <v>0.19411603570390185</v>
      </c>
      <c r="F349" s="11">
        <f t="shared" si="30"/>
        <v>5.2457983186546563E-2</v>
      </c>
      <c r="G349" s="12">
        <f t="shared" si="27"/>
        <v>0.14165</v>
      </c>
    </row>
    <row r="350" spans="1:7">
      <c r="A350" s="10">
        <v>27</v>
      </c>
      <c r="B350" s="10">
        <v>800</v>
      </c>
      <c r="C350" s="11">
        <f t="shared" si="28"/>
        <v>2.479569197411204</v>
      </c>
      <c r="D350" s="11">
        <f t="shared" ref="D350:D413" si="31">360/(PI()*2)*C350</f>
        <v>142.06885002230283</v>
      </c>
      <c r="E350" s="11">
        <f t="shared" si="29"/>
        <v>0.19836553579289631</v>
      </c>
      <c r="F350" s="11">
        <f t="shared" si="30"/>
        <v>4.9177128830382139E-2</v>
      </c>
      <c r="G350" s="12">
        <f t="shared" ref="G350:G413" si="32">ROUNDDOWN(E350-F350,5)</f>
        <v>0.14918000000000001</v>
      </c>
    </row>
    <row r="351" spans="1:7">
      <c r="A351" s="10">
        <v>28</v>
      </c>
      <c r="B351" s="10">
        <v>800</v>
      </c>
      <c r="C351" s="11">
        <f t="shared" si="28"/>
        <v>2.532207345558998</v>
      </c>
      <c r="D351" s="11">
        <f t="shared" si="31"/>
        <v>145.08479375255581</v>
      </c>
      <c r="E351" s="11">
        <f t="shared" si="29"/>
        <v>0.20257658764471986</v>
      </c>
      <c r="F351" s="11">
        <f t="shared" si="30"/>
        <v>4.5789081668013418E-2</v>
      </c>
      <c r="G351" s="12">
        <f t="shared" si="32"/>
        <v>0.15678</v>
      </c>
    </row>
    <row r="352" spans="1:7">
      <c r="A352" s="10">
        <v>29</v>
      </c>
      <c r="B352" s="10">
        <v>800</v>
      </c>
      <c r="C352" s="11">
        <f t="shared" si="28"/>
        <v>2.5844132488064919</v>
      </c>
      <c r="D352" s="11">
        <f t="shared" si="31"/>
        <v>148.07597167430552</v>
      </c>
      <c r="E352" s="11">
        <f t="shared" si="29"/>
        <v>0.20675305990451937</v>
      </c>
      <c r="F352" s="11">
        <f t="shared" si="30"/>
        <v>4.2303545950664719E-2</v>
      </c>
      <c r="G352" s="12">
        <f t="shared" si="32"/>
        <v>0.16444</v>
      </c>
    </row>
    <row r="353" spans="1:7">
      <c r="A353" s="10">
        <v>30</v>
      </c>
      <c r="B353" s="10">
        <v>800</v>
      </c>
      <c r="C353" s="11">
        <f t="shared" si="28"/>
        <v>2.6362321433056355</v>
      </c>
      <c r="D353" s="11">
        <f t="shared" si="31"/>
        <v>151.04497562814012</v>
      </c>
      <c r="E353" s="11">
        <f t="shared" si="29"/>
        <v>0.21089857146445085</v>
      </c>
      <c r="F353" s="11">
        <f t="shared" si="30"/>
        <v>3.872983346207421E-2</v>
      </c>
      <c r="G353" s="12">
        <f t="shared" si="32"/>
        <v>0.17216000000000001</v>
      </c>
    </row>
    <row r="354" spans="1:7">
      <c r="A354" s="10">
        <v>31</v>
      </c>
      <c r="B354" s="10">
        <v>800</v>
      </c>
      <c r="C354" s="11">
        <f t="shared" si="28"/>
        <v>2.687706581232753</v>
      </c>
      <c r="D354" s="11">
        <f t="shared" si="31"/>
        <v>153.99424367417211</v>
      </c>
      <c r="E354" s="11">
        <f t="shared" si="29"/>
        <v>0.21501652649862027</v>
      </c>
      <c r="F354" s="11">
        <f t="shared" si="30"/>
        <v>3.5076915485829169E-2</v>
      </c>
      <c r="G354" s="12">
        <f t="shared" si="32"/>
        <v>0.17993000000000001</v>
      </c>
    </row>
    <row r="355" spans="1:7">
      <c r="A355" s="10">
        <v>32</v>
      </c>
      <c r="B355" s="10">
        <v>800</v>
      </c>
      <c r="C355" s="11">
        <f t="shared" si="28"/>
        <v>2.7388768120091314</v>
      </c>
      <c r="D355" s="11">
        <f t="shared" si="31"/>
        <v>156.92608193436902</v>
      </c>
      <c r="E355" s="11">
        <f t="shared" si="29"/>
        <v>0.21911014496073056</v>
      </c>
      <c r="F355" s="11">
        <f t="shared" si="30"/>
        <v>3.1353468707624711E-2</v>
      </c>
      <c r="G355" s="12">
        <f t="shared" si="32"/>
        <v>0.18775</v>
      </c>
    </row>
    <row r="356" spans="1:7">
      <c r="A356" s="10">
        <v>33</v>
      </c>
      <c r="B356" s="10">
        <v>800</v>
      </c>
      <c r="C356" s="11">
        <f t="shared" si="28"/>
        <v>2.7897811172623603</v>
      </c>
      <c r="D356" s="11">
        <f t="shared" si="31"/>
        <v>159.84268378442465</v>
      </c>
      <c r="E356" s="11">
        <f t="shared" si="29"/>
        <v>0.22318248938098884</v>
      </c>
      <c r="F356" s="11">
        <f t="shared" si="30"/>
        <v>2.7567916134521333E-2</v>
      </c>
      <c r="G356" s="12">
        <f t="shared" si="32"/>
        <v>0.19561000000000001</v>
      </c>
    </row>
    <row r="357" spans="1:7">
      <c r="A357" s="10">
        <v>34</v>
      </c>
      <c r="B357" s="10">
        <v>800</v>
      </c>
      <c r="C357" s="11">
        <f t="shared" si="28"/>
        <v>2.8404561080364212</v>
      </c>
      <c r="D357" s="11">
        <f t="shared" si="31"/>
        <v>162.74614688264273</v>
      </c>
      <c r="E357" s="11">
        <f t="shared" si="29"/>
        <v>0.22723648864291371</v>
      </c>
      <c r="F357" s="11">
        <f t="shared" si="30"/>
        <v>2.3728463919942228E-2</v>
      </c>
      <c r="G357" s="12">
        <f t="shared" si="32"/>
        <v>0.20349999999999999</v>
      </c>
    </row>
    <row r="358" spans="1:7">
      <c r="A358" s="10">
        <v>35</v>
      </c>
      <c r="B358" s="10">
        <v>800</v>
      </c>
      <c r="C358" s="11">
        <f t="shared" si="28"/>
        <v>2.8909369912536622</v>
      </c>
      <c r="D358" s="11">
        <f t="shared" si="31"/>
        <v>165.63848843708342</v>
      </c>
      <c r="E358" s="11">
        <f t="shared" si="29"/>
        <v>0.23127495930029299</v>
      </c>
      <c r="F358" s="11">
        <f t="shared" si="30"/>
        <v>1.9843134832984451E-2</v>
      </c>
      <c r="G358" s="12">
        <f t="shared" si="32"/>
        <v>0.21143000000000001</v>
      </c>
    </row>
    <row r="359" spans="1:7">
      <c r="A359" s="10">
        <v>36</v>
      </c>
      <c r="B359" s="10">
        <v>800</v>
      </c>
      <c r="C359" s="11">
        <f t="shared" si="28"/>
        <v>2.9412578112666732</v>
      </c>
      <c r="D359" s="11">
        <f t="shared" si="31"/>
        <v>168.52165904546641</v>
      </c>
      <c r="E359" s="11">
        <f t="shared" si="29"/>
        <v>0.23530062490133385</v>
      </c>
      <c r="F359" s="11">
        <f t="shared" si="30"/>
        <v>1.591979899370596E-2</v>
      </c>
      <c r="G359" s="12">
        <f t="shared" si="32"/>
        <v>0.21937999999999999</v>
      </c>
    </row>
    <row r="360" spans="1:7">
      <c r="A360" s="10">
        <v>37</v>
      </c>
      <c r="B360" s="10">
        <v>800</v>
      </c>
      <c r="C360" s="11">
        <f t="shared" si="28"/>
        <v>2.9914516714363599</v>
      </c>
      <c r="D360" s="11">
        <f t="shared" si="31"/>
        <v>171.39755539065925</v>
      </c>
      <c r="E360" s="11">
        <f t="shared" si="29"/>
        <v>0.23931613371490881</v>
      </c>
      <c r="F360" s="11">
        <f t="shared" si="30"/>
        <v>1.1966202405107498E-2</v>
      </c>
      <c r="G360" s="12">
        <f t="shared" si="32"/>
        <v>0.22733999999999999</v>
      </c>
    </row>
    <row r="361" spans="1:7">
      <c r="A361" s="10">
        <v>38</v>
      </c>
      <c r="B361" s="10">
        <v>800</v>
      </c>
      <c r="C361" s="11">
        <f t="shared" si="28"/>
        <v>3.041550939978253</v>
      </c>
      <c r="D361" s="11">
        <f t="shared" si="31"/>
        <v>174.26803203480227</v>
      </c>
      <c r="E361" s="11">
        <f t="shared" si="29"/>
        <v>0.24332407519826027</v>
      </c>
      <c r="F361" s="11">
        <f t="shared" si="30"/>
        <v>7.9899937421752908E-3</v>
      </c>
      <c r="G361" s="12">
        <f t="shared" si="32"/>
        <v>0.23533000000000001</v>
      </c>
    </row>
    <row r="362" spans="1:7">
      <c r="A362" s="10">
        <v>39</v>
      </c>
      <c r="B362" s="10">
        <v>800</v>
      </c>
      <c r="C362" s="11">
        <f t="shared" si="28"/>
        <v>3.0915874437910706</v>
      </c>
      <c r="D362" s="11">
        <f t="shared" si="31"/>
        <v>177.13491252486696</v>
      </c>
      <c r="E362" s="11">
        <f t="shared" si="29"/>
        <v>0.24732699550328566</v>
      </c>
      <c r="F362" s="11">
        <f t="shared" si="30"/>
        <v>3.9987498046264672E-3</v>
      </c>
      <c r="G362" s="12">
        <f t="shared" si="32"/>
        <v>0.24332000000000001</v>
      </c>
    </row>
    <row r="363" spans="1:7">
      <c r="A363" s="10">
        <v>40</v>
      </c>
      <c r="B363" s="10">
        <v>800</v>
      </c>
      <c r="C363" s="11">
        <f t="shared" si="28"/>
        <v>3.1415926535897931</v>
      </c>
      <c r="D363" s="11">
        <f t="shared" si="31"/>
        <v>180</v>
      </c>
      <c r="E363" s="11">
        <f t="shared" si="29"/>
        <v>0.25132741228718347</v>
      </c>
      <c r="F363" s="11">
        <f t="shared" si="30"/>
        <v>9.8011876392689622E-18</v>
      </c>
      <c r="G363" s="12">
        <f t="shared" si="32"/>
        <v>0.25131999999999999</v>
      </c>
    </row>
    <row r="364" spans="1:7">
      <c r="A364" s="10">
        <v>41</v>
      </c>
      <c r="B364" s="10">
        <v>800</v>
      </c>
      <c r="C364" s="11">
        <f t="shared" si="28"/>
        <v>3.1915978633885151</v>
      </c>
      <c r="D364" s="11">
        <f t="shared" si="31"/>
        <v>182.86508747513301</v>
      </c>
      <c r="E364" s="11">
        <f t="shared" si="29"/>
        <v>0.25532782907108126</v>
      </c>
      <c r="F364" s="11">
        <f t="shared" si="30"/>
        <v>-3.9987498046264126E-3</v>
      </c>
      <c r="G364" s="12">
        <f t="shared" si="32"/>
        <v>0.25931999999999999</v>
      </c>
    </row>
    <row r="365" spans="1:7">
      <c r="A365" s="10">
        <v>42</v>
      </c>
      <c r="B365" s="10">
        <v>800</v>
      </c>
      <c r="C365" s="11">
        <f t="shared" si="28"/>
        <v>3.2416343672013328</v>
      </c>
      <c r="D365" s="11">
        <f t="shared" si="31"/>
        <v>185.7319679651977</v>
      </c>
      <c r="E365" s="11">
        <f t="shared" si="29"/>
        <v>0.25933074937610662</v>
      </c>
      <c r="F365" s="11">
        <f t="shared" si="30"/>
        <v>-7.9899937421752353E-3</v>
      </c>
      <c r="G365" s="12">
        <f t="shared" si="32"/>
        <v>0.26732</v>
      </c>
    </row>
    <row r="366" spans="1:7">
      <c r="A366" s="10">
        <v>43</v>
      </c>
      <c r="B366" s="10">
        <v>800</v>
      </c>
      <c r="C366" s="11">
        <f t="shared" si="28"/>
        <v>3.2917336357432259</v>
      </c>
      <c r="D366" s="11">
        <f t="shared" si="31"/>
        <v>188.60244460934072</v>
      </c>
      <c r="E366" s="11">
        <f t="shared" si="29"/>
        <v>0.2633386908594581</v>
      </c>
      <c r="F366" s="11">
        <f t="shared" si="30"/>
        <v>-1.1966202405107445E-2</v>
      </c>
      <c r="G366" s="12">
        <f t="shared" si="32"/>
        <v>0.27529999999999999</v>
      </c>
    </row>
    <row r="367" spans="1:7">
      <c r="A367" s="10">
        <v>44</v>
      </c>
      <c r="B367" s="10">
        <v>800</v>
      </c>
      <c r="C367" s="11">
        <f t="shared" si="28"/>
        <v>3.3419274959129126</v>
      </c>
      <c r="D367" s="11">
        <f t="shared" si="31"/>
        <v>191.47834095453356</v>
      </c>
      <c r="E367" s="11">
        <f t="shared" si="29"/>
        <v>0.26735419967303303</v>
      </c>
      <c r="F367" s="11">
        <f t="shared" si="30"/>
        <v>-1.5919798993705905E-2</v>
      </c>
      <c r="G367" s="12">
        <f t="shared" si="32"/>
        <v>0.28327000000000002</v>
      </c>
    </row>
    <row r="368" spans="1:7">
      <c r="A368" s="10">
        <v>45</v>
      </c>
      <c r="B368" s="10">
        <v>800</v>
      </c>
      <c r="C368" s="11">
        <f t="shared" si="28"/>
        <v>3.392248315925924</v>
      </c>
      <c r="D368" s="11">
        <f t="shared" si="31"/>
        <v>194.36151156291658</v>
      </c>
      <c r="E368" s="11">
        <f t="shared" si="29"/>
        <v>0.27137986527407398</v>
      </c>
      <c r="F368" s="11">
        <f t="shared" si="30"/>
        <v>-1.9843134832984433E-2</v>
      </c>
      <c r="G368" s="12">
        <f t="shared" si="32"/>
        <v>0.29121999999999998</v>
      </c>
    </row>
    <row r="369" spans="1:7">
      <c r="A369" s="10">
        <v>46</v>
      </c>
      <c r="B369" s="10">
        <v>800</v>
      </c>
      <c r="C369" s="11">
        <f t="shared" si="28"/>
        <v>3.442729199143165</v>
      </c>
      <c r="D369" s="11">
        <f t="shared" si="31"/>
        <v>197.25385311735727</v>
      </c>
      <c r="E369" s="11">
        <f t="shared" si="29"/>
        <v>0.27541833593145326</v>
      </c>
      <c r="F369" s="11">
        <f t="shared" si="30"/>
        <v>-2.3728463919942207E-2</v>
      </c>
      <c r="G369" s="12">
        <f t="shared" si="32"/>
        <v>0.29914000000000002</v>
      </c>
    </row>
    <row r="370" spans="1:7">
      <c r="A370" s="10">
        <v>47</v>
      </c>
      <c r="B370" s="10">
        <v>800</v>
      </c>
      <c r="C370" s="11">
        <f t="shared" si="28"/>
        <v>3.4934041899172255</v>
      </c>
      <c r="D370" s="11">
        <f t="shared" si="31"/>
        <v>200.15731621557532</v>
      </c>
      <c r="E370" s="11">
        <f t="shared" si="29"/>
        <v>0.27947233519337805</v>
      </c>
      <c r="F370" s="11">
        <f t="shared" si="30"/>
        <v>-2.7567916134521281E-2</v>
      </c>
      <c r="G370" s="12">
        <f t="shared" si="32"/>
        <v>0.30703999999999998</v>
      </c>
    </row>
    <row r="371" spans="1:7">
      <c r="A371" s="10">
        <v>48</v>
      </c>
      <c r="B371" s="10">
        <v>800</v>
      </c>
      <c r="C371" s="11">
        <f t="shared" si="28"/>
        <v>3.5443084951704544</v>
      </c>
      <c r="D371" s="11">
        <f t="shared" si="31"/>
        <v>203.07391806563095</v>
      </c>
      <c r="E371" s="11">
        <f t="shared" si="29"/>
        <v>0.28354467961363639</v>
      </c>
      <c r="F371" s="11">
        <f t="shared" si="30"/>
        <v>-3.1353468707624656E-2</v>
      </c>
      <c r="G371" s="12">
        <f t="shared" si="32"/>
        <v>0.31489</v>
      </c>
    </row>
    <row r="372" spans="1:7">
      <c r="A372" s="10">
        <v>49</v>
      </c>
      <c r="B372" s="10">
        <v>800</v>
      </c>
      <c r="C372" s="11">
        <f t="shared" si="28"/>
        <v>3.5954787259468328</v>
      </c>
      <c r="D372" s="11">
        <f t="shared" si="31"/>
        <v>206.00575632582789</v>
      </c>
      <c r="E372" s="11">
        <f t="shared" si="29"/>
        <v>0.2876382980757467</v>
      </c>
      <c r="F372" s="11">
        <f t="shared" si="30"/>
        <v>-3.507691548582912E-2</v>
      </c>
      <c r="G372" s="12">
        <f t="shared" si="32"/>
        <v>0.32271</v>
      </c>
    </row>
    <row r="373" spans="1:7">
      <c r="A373" s="10">
        <v>50</v>
      </c>
      <c r="B373" s="10">
        <v>800</v>
      </c>
      <c r="C373" s="11">
        <f t="shared" si="28"/>
        <v>3.6469531638739503</v>
      </c>
      <c r="D373" s="11">
        <f t="shared" si="31"/>
        <v>208.95502437185985</v>
      </c>
      <c r="E373" s="11">
        <f t="shared" si="29"/>
        <v>0.29175625310991604</v>
      </c>
      <c r="F373" s="11">
        <f t="shared" si="30"/>
        <v>-3.8729833462074162E-2</v>
      </c>
      <c r="G373" s="12">
        <f t="shared" si="32"/>
        <v>0.33048</v>
      </c>
    </row>
    <row r="374" spans="1:7">
      <c r="A374" s="10">
        <v>51</v>
      </c>
      <c r="B374" s="10">
        <v>800</v>
      </c>
      <c r="C374" s="11">
        <f t="shared" si="28"/>
        <v>3.6987720583730943</v>
      </c>
      <c r="D374" s="11">
        <f t="shared" si="31"/>
        <v>211.92402832569448</v>
      </c>
      <c r="E374" s="11">
        <f t="shared" si="29"/>
        <v>0.29590176466984763</v>
      </c>
      <c r="F374" s="11">
        <f t="shared" si="30"/>
        <v>-4.2303545950664712E-2</v>
      </c>
      <c r="G374" s="12">
        <f t="shared" si="32"/>
        <v>0.3382</v>
      </c>
    </row>
    <row r="375" spans="1:7">
      <c r="A375" s="10">
        <v>52</v>
      </c>
      <c r="B375" s="10">
        <v>800</v>
      </c>
      <c r="C375" s="11">
        <f t="shared" si="28"/>
        <v>3.7509779616205883</v>
      </c>
      <c r="D375" s="11">
        <f t="shared" si="31"/>
        <v>214.91520624744419</v>
      </c>
      <c r="E375" s="11">
        <f t="shared" si="29"/>
        <v>0.30007823692964708</v>
      </c>
      <c r="F375" s="11">
        <f t="shared" si="30"/>
        <v>-4.5789081668013404E-2</v>
      </c>
      <c r="G375" s="12">
        <f t="shared" si="32"/>
        <v>0.34586</v>
      </c>
    </row>
    <row r="376" spans="1:7">
      <c r="A376" s="10">
        <v>53</v>
      </c>
      <c r="B376" s="10">
        <v>800</v>
      </c>
      <c r="C376" s="11">
        <f t="shared" si="28"/>
        <v>3.8036161097683823</v>
      </c>
      <c r="D376" s="11">
        <f t="shared" si="31"/>
        <v>217.93114997769717</v>
      </c>
      <c r="E376" s="11">
        <f t="shared" si="29"/>
        <v>0.30428928878147066</v>
      </c>
      <c r="F376" s="11">
        <f t="shared" si="30"/>
        <v>-4.9177128830382125E-2</v>
      </c>
      <c r="G376" s="12">
        <f t="shared" si="32"/>
        <v>0.35346</v>
      </c>
    </row>
    <row r="377" spans="1:7">
      <c r="A377" s="10">
        <v>54</v>
      </c>
      <c r="B377" s="10">
        <v>800</v>
      </c>
      <c r="C377" s="11">
        <f t="shared" si="28"/>
        <v>3.8567348608808136</v>
      </c>
      <c r="D377" s="11">
        <f t="shared" si="31"/>
        <v>220.97463022944532</v>
      </c>
      <c r="E377" s="11">
        <f t="shared" si="29"/>
        <v>0.3085387888704651</v>
      </c>
      <c r="F377" s="11">
        <f t="shared" si="30"/>
        <v>-5.2457983186546549E-2</v>
      </c>
      <c r="G377" s="12">
        <f t="shared" si="32"/>
        <v>0.36098999999999998</v>
      </c>
    </row>
    <row r="378" spans="1:7">
      <c r="A378" s="10">
        <v>55</v>
      </c>
      <c r="B378" s="10">
        <v>800</v>
      </c>
      <c r="C378" s="11">
        <f t="shared" si="28"/>
        <v>3.9103862025810714</v>
      </c>
      <c r="D378" s="11">
        <f t="shared" si="31"/>
        <v>224.04862567408432</v>
      </c>
      <c r="E378" s="11">
        <f t="shared" si="29"/>
        <v>0.31283089620648569</v>
      </c>
      <c r="F378" s="11">
        <f t="shared" si="30"/>
        <v>-5.5621488653217484E-2</v>
      </c>
      <c r="G378" s="12">
        <f t="shared" si="32"/>
        <v>0.36845</v>
      </c>
    </row>
    <row r="379" spans="1:7">
      <c r="A379" s="10">
        <v>56</v>
      </c>
      <c r="B379" s="10">
        <v>800</v>
      </c>
      <c r="C379" s="11">
        <f t="shared" si="28"/>
        <v>3.9646263457247692</v>
      </c>
      <c r="D379" s="11">
        <f t="shared" si="31"/>
        <v>227.15635695640367</v>
      </c>
      <c r="E379" s="11">
        <f t="shared" si="29"/>
        <v>0.31717010765798154</v>
      </c>
      <c r="F379" s="11">
        <f t="shared" si="30"/>
        <v>-5.8656968895434765E-2</v>
      </c>
      <c r="G379" s="12">
        <f t="shared" si="32"/>
        <v>0.37581999999999999</v>
      </c>
    </row>
    <row r="380" spans="1:7">
      <c r="A380" s="10">
        <v>57</v>
      </c>
      <c r="B380" s="10">
        <v>800</v>
      </c>
      <c r="C380" s="11">
        <f t="shared" si="28"/>
        <v>4.0195164248093143</v>
      </c>
      <c r="D380" s="11">
        <f t="shared" si="31"/>
        <v>230.30132682508741</v>
      </c>
      <c r="E380" s="11">
        <f t="shared" si="29"/>
        <v>0.32156131398474519</v>
      </c>
      <c r="F380" s="11">
        <f t="shared" si="30"/>
        <v>-6.1553147766787684E-2</v>
      </c>
      <c r="G380" s="12">
        <f t="shared" si="32"/>
        <v>0.38311000000000001</v>
      </c>
    </row>
    <row r="381" spans="1:7">
      <c r="A381" s="10">
        <v>58</v>
      </c>
      <c r="B381" s="10">
        <v>800</v>
      </c>
      <c r="C381" s="11">
        <f t="shared" si="28"/>
        <v>4.0751233316843853</v>
      </c>
      <c r="D381" s="11">
        <f t="shared" si="31"/>
        <v>233.48736790080599</v>
      </c>
      <c r="E381" s="11">
        <f t="shared" si="29"/>
        <v>0.32600986653475084</v>
      </c>
      <c r="F381" s="11">
        <f t="shared" si="30"/>
        <v>-6.4298055958170286E-2</v>
      </c>
      <c r="G381" s="12">
        <f t="shared" si="32"/>
        <v>0.39029999999999998</v>
      </c>
    </row>
    <row r="382" spans="1:7">
      <c r="A382" s="10">
        <v>59</v>
      </c>
      <c r="B382" s="10">
        <v>800</v>
      </c>
      <c r="C382" s="11">
        <f t="shared" si="28"/>
        <v>4.1315207170235819</v>
      </c>
      <c r="D382" s="11">
        <f t="shared" si="31"/>
        <v>236.71870005631493</v>
      </c>
      <c r="E382" s="11">
        <f t="shared" si="29"/>
        <v>0.3305216573618866</v>
      </c>
      <c r="F382" s="11">
        <f t="shared" si="30"/>
        <v>-6.6878920445832546E-2</v>
      </c>
      <c r="G382" s="12">
        <f t="shared" si="32"/>
        <v>0.39739999999999998</v>
      </c>
    </row>
    <row r="383" spans="1:7">
      <c r="A383" s="10">
        <v>60</v>
      </c>
      <c r="B383" s="10">
        <v>800</v>
      </c>
      <c r="C383" s="11">
        <f t="shared" si="28"/>
        <v>4.1887902047863905</v>
      </c>
      <c r="D383" s="11">
        <f t="shared" si="31"/>
        <v>239.99999999999997</v>
      </c>
      <c r="E383" s="11">
        <f t="shared" si="29"/>
        <v>0.3351032163829113</v>
      </c>
      <c r="F383" s="11">
        <f t="shared" si="30"/>
        <v>-6.9282032302755078E-2</v>
      </c>
      <c r="G383" s="12">
        <f t="shared" si="32"/>
        <v>0.40438000000000002</v>
      </c>
    </row>
    <row r="384" spans="1:7">
      <c r="A384" s="10">
        <v>61</v>
      </c>
      <c r="B384" s="10">
        <v>800</v>
      </c>
      <c r="C384" s="11">
        <f t="shared" si="28"/>
        <v>4.2470228797833594</v>
      </c>
      <c r="D384" s="11">
        <f t="shared" si="31"/>
        <v>243.33648650708329</v>
      </c>
      <c r="E384" s="11">
        <f t="shared" si="29"/>
        <v>0.33976183038266877</v>
      </c>
      <c r="F384" s="11">
        <f t="shared" si="30"/>
        <v>-7.1492587028306645E-2</v>
      </c>
      <c r="G384" s="12">
        <f t="shared" si="32"/>
        <v>0.41125</v>
      </c>
    </row>
    <row r="385" spans="1:7">
      <c r="A385" s="10">
        <v>62</v>
      </c>
      <c r="B385" s="10">
        <v>800</v>
      </c>
      <c r="C385" s="11">
        <f t="shared" si="28"/>
        <v>4.3063211293272801</v>
      </c>
      <c r="D385" s="11">
        <f t="shared" si="31"/>
        <v>246.7340259384635</v>
      </c>
      <c r="E385" s="11">
        <f t="shared" si="29"/>
        <v>0.34450569034618245</v>
      </c>
      <c r="F385" s="11">
        <f t="shared" si="30"/>
        <v>-7.3494489589356296E-2</v>
      </c>
      <c r="G385" s="12">
        <f t="shared" si="32"/>
        <v>0.41799999999999998</v>
      </c>
    </row>
    <row r="386" spans="1:7">
      <c r="A386" s="10">
        <v>63</v>
      </c>
      <c r="B386" s="10">
        <v>800</v>
      </c>
      <c r="C386" s="11">
        <f t="shared" si="28"/>
        <v>4.3668009496870379</v>
      </c>
      <c r="D386" s="11">
        <f t="shared" si="31"/>
        <v>250.19926439078702</v>
      </c>
      <c r="E386" s="11">
        <f t="shared" si="29"/>
        <v>0.34934407597496309</v>
      </c>
      <c r="F386" s="11">
        <f t="shared" si="30"/>
        <v>-7.527011359098644E-2</v>
      </c>
      <c r="G386" s="12">
        <f t="shared" si="32"/>
        <v>0.42460999999999999</v>
      </c>
    </row>
    <row r="387" spans="1:7">
      <c r="A387" s="10">
        <v>64</v>
      </c>
      <c r="B387" s="10">
        <v>800</v>
      </c>
      <c r="C387" s="11">
        <f t="shared" si="28"/>
        <v>4.4285948711763616</v>
      </c>
      <c r="D387" s="11">
        <f t="shared" si="31"/>
        <v>253.73979529168804</v>
      </c>
      <c r="E387" s="11">
        <f t="shared" si="29"/>
        <v>0.35428758969410901</v>
      </c>
      <c r="F387" s="11">
        <f t="shared" si="30"/>
        <v>-7.6800000000000007E-2</v>
      </c>
      <c r="G387" s="12">
        <f t="shared" si="32"/>
        <v>0.43108000000000002</v>
      </c>
    </row>
    <row r="388" spans="1:7">
      <c r="A388" s="10">
        <v>65</v>
      </c>
      <c r="B388" s="10">
        <v>800</v>
      </c>
      <c r="C388" s="11">
        <f t="shared" ref="C388:C451" si="33">2*ACOS((B388/1000/2-A388/100)/(B388/2/1000))</f>
        <v>4.4918557194638566</v>
      </c>
      <c r="D388" s="11">
        <f t="shared" si="31"/>
        <v>257.36437490697892</v>
      </c>
      <c r="E388" s="11">
        <f t="shared" ref="E388:E451" si="34">PI()*(B388/1000/2)^2*(D388/360)</f>
        <v>0.35934845755710859</v>
      </c>
      <c r="F388" s="11">
        <f t="shared" ref="F388:F451" si="35">1/2*(B388/1000/2)^2*SIN(C388)</f>
        <v>-7.8062474979979993E-2</v>
      </c>
      <c r="G388" s="12">
        <f t="shared" si="32"/>
        <v>0.43741000000000002</v>
      </c>
    </row>
    <row r="389" spans="1:7">
      <c r="A389" s="10">
        <v>66</v>
      </c>
      <c r="B389" s="10">
        <v>800</v>
      </c>
      <c r="C389" s="11">
        <f t="shared" si="33"/>
        <v>4.5567615270405044</v>
      </c>
      <c r="D389" s="11">
        <f t="shared" si="31"/>
        <v>261.08320374700907</v>
      </c>
      <c r="E389" s="11">
        <f t="shared" si="34"/>
        <v>0.36454092216324041</v>
      </c>
      <c r="F389" s="11">
        <f t="shared" si="35"/>
        <v>-7.9033157598567466E-2</v>
      </c>
      <c r="G389" s="12">
        <f t="shared" si="32"/>
        <v>0.44357000000000002</v>
      </c>
    </row>
    <row r="390" spans="1:7">
      <c r="A390" s="10">
        <v>67</v>
      </c>
      <c r="B390" s="10">
        <v>800</v>
      </c>
      <c r="C390" s="11">
        <f t="shared" si="33"/>
        <v>4.6235220579958334</v>
      </c>
      <c r="D390" s="11">
        <f t="shared" si="31"/>
        <v>264.90830040880189</v>
      </c>
      <c r="E390" s="11">
        <f t="shared" si="34"/>
        <v>0.36988176463966671</v>
      </c>
      <c r="F390" s="11">
        <f t="shared" si="35"/>
        <v>-7.9684314642218035E-2</v>
      </c>
      <c r="G390" s="12">
        <f t="shared" si="32"/>
        <v>0.44956000000000002</v>
      </c>
    </row>
    <row r="391" spans="1:7">
      <c r="A391" s="10">
        <v>68</v>
      </c>
      <c r="B391" s="10">
        <v>800</v>
      </c>
      <c r="C391" s="11">
        <f t="shared" si="33"/>
        <v>4.6923876468112997</v>
      </c>
      <c r="D391" s="11">
        <f t="shared" si="31"/>
        <v>268.85400800161142</v>
      </c>
      <c r="E391" s="11">
        <f t="shared" si="34"/>
        <v>0.37539101174490397</v>
      </c>
      <c r="F391" s="11">
        <f t="shared" si="35"/>
        <v>-7.9983998399679943E-2</v>
      </c>
      <c r="G391" s="12">
        <f t="shared" si="32"/>
        <v>0.45537</v>
      </c>
    </row>
    <row r="392" spans="1:7">
      <c r="A392" s="10">
        <v>69</v>
      </c>
      <c r="B392" s="10">
        <v>800</v>
      </c>
      <c r="C392" s="11">
        <f t="shared" si="33"/>
        <v>4.7636614421649552</v>
      </c>
      <c r="D392" s="11">
        <f t="shared" si="31"/>
        <v>272.93769566525503</v>
      </c>
      <c r="E392" s="11">
        <f t="shared" si="34"/>
        <v>0.38109291537319645</v>
      </c>
      <c r="F392" s="11">
        <f t="shared" si="35"/>
        <v>-7.9894868420944301E-2</v>
      </c>
      <c r="G392" s="12">
        <f t="shared" si="32"/>
        <v>0.46098</v>
      </c>
    </row>
    <row r="393" spans="1:7">
      <c r="A393" s="10">
        <v>70</v>
      </c>
      <c r="B393" s="10">
        <v>800</v>
      </c>
      <c r="C393" s="11">
        <f t="shared" si="33"/>
        <v>4.8377168115527542</v>
      </c>
      <c r="D393" s="11">
        <f t="shared" si="31"/>
        <v>277.18075578145823</v>
      </c>
      <c r="E393" s="11">
        <f t="shared" si="34"/>
        <v>0.38701734492422035</v>
      </c>
      <c r="F393" s="11">
        <f t="shared" si="35"/>
        <v>-7.9372539331937747E-2</v>
      </c>
      <c r="G393" s="12">
        <f t="shared" si="32"/>
        <v>0.46638000000000002</v>
      </c>
    </row>
    <row r="394" spans="1:7">
      <c r="A394" s="10">
        <v>71</v>
      </c>
      <c r="B394" s="10">
        <v>800</v>
      </c>
      <c r="C394" s="11">
        <f t="shared" si="33"/>
        <v>4.9150228435889272</v>
      </c>
      <c r="D394" s="11">
        <f t="shared" si="31"/>
        <v>281.6100651480341</v>
      </c>
      <c r="E394" s="11">
        <f t="shared" si="34"/>
        <v>0.39320182748711424</v>
      </c>
      <c r="F394" s="11">
        <f t="shared" si="35"/>
        <v>-7.8363192890540168E-2</v>
      </c>
      <c r="G394" s="12">
        <f t="shared" si="32"/>
        <v>0.47155999999999998</v>
      </c>
    </row>
    <row r="395" spans="1:7">
      <c r="A395" s="10">
        <v>72</v>
      </c>
      <c r="B395" s="10">
        <v>800</v>
      </c>
      <c r="C395" s="11">
        <f t="shared" si="33"/>
        <v>4.9961830895930168</v>
      </c>
      <c r="D395" s="11">
        <f t="shared" si="31"/>
        <v>286.2602047083119</v>
      </c>
      <c r="E395" s="11">
        <f t="shared" si="34"/>
        <v>0.39969464716744135</v>
      </c>
      <c r="F395" s="11">
        <f t="shared" si="35"/>
        <v>-7.6800000000000035E-2</v>
      </c>
      <c r="G395" s="12">
        <f t="shared" si="32"/>
        <v>0.47649000000000002</v>
      </c>
    </row>
    <row r="396" spans="1:7">
      <c r="A396" s="10">
        <v>73</v>
      </c>
      <c r="B396" s="10">
        <v>800</v>
      </c>
      <c r="C396" s="11">
        <f t="shared" si="33"/>
        <v>5.0819970534474832</v>
      </c>
      <c r="D396" s="11">
        <f t="shared" si="31"/>
        <v>291.17698266046102</v>
      </c>
      <c r="E396" s="11">
        <f t="shared" si="34"/>
        <v>0.40655976427579871</v>
      </c>
      <c r="F396" s="11">
        <f t="shared" si="35"/>
        <v>-7.459752006601833E-2</v>
      </c>
      <c r="G396" s="12">
        <f t="shared" si="32"/>
        <v>0.48115000000000002</v>
      </c>
    </row>
    <row r="397" spans="1:7">
      <c r="A397" s="10">
        <v>74</v>
      </c>
      <c r="B397" s="10">
        <v>800</v>
      </c>
      <c r="C397" s="11">
        <f t="shared" si="33"/>
        <v>5.1735632412194423</v>
      </c>
      <c r="D397" s="11">
        <f t="shared" si="31"/>
        <v>296.42333876589669</v>
      </c>
      <c r="E397" s="11">
        <f t="shared" si="34"/>
        <v>0.41388505929755542</v>
      </c>
      <c r="F397" s="11">
        <f t="shared" si="35"/>
        <v>-7.1642445519398676E-2</v>
      </c>
      <c r="G397" s="12">
        <f t="shared" si="32"/>
        <v>0.48552000000000001</v>
      </c>
    </row>
    <row r="398" spans="1:7">
      <c r="A398" s="10">
        <v>75</v>
      </c>
      <c r="B398" s="10">
        <v>800</v>
      </c>
      <c r="C398" s="11">
        <f t="shared" si="33"/>
        <v>5.272464286611271</v>
      </c>
      <c r="D398" s="11">
        <f t="shared" si="31"/>
        <v>302.08995125628024</v>
      </c>
      <c r="E398" s="11">
        <f t="shared" si="34"/>
        <v>0.42179714292890169</v>
      </c>
      <c r="F398" s="11">
        <f t="shared" si="35"/>
        <v>-6.7777208558629842E-2</v>
      </c>
      <c r="G398" s="12">
        <f t="shared" si="32"/>
        <v>0.48957000000000001</v>
      </c>
    </row>
    <row r="399" spans="1:7">
      <c r="A399" s="10">
        <v>76</v>
      </c>
      <c r="B399" s="10">
        <v>800</v>
      </c>
      <c r="C399" s="11">
        <f t="shared" si="33"/>
        <v>5.3811316835870606</v>
      </c>
      <c r="D399" s="11">
        <f t="shared" si="31"/>
        <v>308.31613447366567</v>
      </c>
      <c r="E399" s="11">
        <f t="shared" si="34"/>
        <v>0.43049053468696485</v>
      </c>
      <c r="F399" s="11">
        <f t="shared" si="35"/>
        <v>-6.2768144786985766E-2</v>
      </c>
      <c r="G399" s="12">
        <f t="shared" si="32"/>
        <v>0.49325000000000002</v>
      </c>
    </row>
    <row r="400" spans="1:7">
      <c r="A400" s="10">
        <v>77</v>
      </c>
      <c r="B400" s="10">
        <v>800</v>
      </c>
      <c r="C400" s="11">
        <f t="shared" si="33"/>
        <v>5.5036638415846362</v>
      </c>
      <c r="D400" s="11">
        <f t="shared" si="31"/>
        <v>315.33670998155696</v>
      </c>
      <c r="E400" s="11">
        <f t="shared" si="34"/>
        <v>0.44029310732677091</v>
      </c>
      <c r="F400" s="11">
        <f t="shared" si="35"/>
        <v>-5.6235131368211504E-2</v>
      </c>
      <c r="G400" s="12">
        <f t="shared" si="32"/>
        <v>0.49652000000000002</v>
      </c>
    </row>
    <row r="401" spans="1:7">
      <c r="A401" s="10">
        <v>78</v>
      </c>
      <c r="B401" s="10">
        <v>800</v>
      </c>
      <c r="C401" s="11">
        <f t="shared" si="33"/>
        <v>5.6480644485965428</v>
      </c>
      <c r="D401" s="11">
        <f t="shared" si="31"/>
        <v>323.6102553224664</v>
      </c>
      <c r="E401" s="11">
        <f t="shared" si="34"/>
        <v>0.4518451558877235</v>
      </c>
      <c r="F401" s="11">
        <f t="shared" si="35"/>
        <v>-4.7461984787827899E-2</v>
      </c>
      <c r="G401" s="12">
        <f t="shared" si="32"/>
        <v>0.49930000000000002</v>
      </c>
    </row>
    <row r="402" spans="1:7">
      <c r="A402" s="10">
        <v>79</v>
      </c>
      <c r="B402" s="10">
        <v>800</v>
      </c>
      <c r="C402" s="11">
        <f t="shared" si="33"/>
        <v>5.835034736575949</v>
      </c>
      <c r="D402" s="11">
        <f t="shared" si="31"/>
        <v>334.32286371803195</v>
      </c>
      <c r="E402" s="11">
        <f t="shared" si="34"/>
        <v>0.46680277892607591</v>
      </c>
      <c r="F402" s="11">
        <f t="shared" si="35"/>
        <v>-3.4663958227530732E-2</v>
      </c>
      <c r="G402" s="12">
        <f t="shared" si="32"/>
        <v>0.50146000000000002</v>
      </c>
    </row>
    <row r="403" spans="1:7">
      <c r="A403" s="10">
        <v>80</v>
      </c>
      <c r="B403" s="10">
        <v>800</v>
      </c>
      <c r="C403" s="11">
        <f t="shared" si="33"/>
        <v>6.2831853071795862</v>
      </c>
      <c r="D403" s="11">
        <f t="shared" si="31"/>
        <v>360</v>
      </c>
      <c r="E403" s="11">
        <f t="shared" si="34"/>
        <v>0.50265482457436694</v>
      </c>
      <c r="F403" s="11">
        <f t="shared" si="35"/>
        <v>-1.9602375278537924E-17</v>
      </c>
      <c r="G403" s="12">
        <f t="shared" si="32"/>
        <v>0.50265000000000004</v>
      </c>
    </row>
    <row r="404" spans="1:7">
      <c r="A404" s="30">
        <v>1</v>
      </c>
      <c r="B404" s="30">
        <v>900</v>
      </c>
      <c r="C404" s="31">
        <f t="shared" si="33"/>
        <v>0.42242176071835669</v>
      </c>
      <c r="D404" s="31">
        <f t="shared" si="31"/>
        <v>24.202984063646984</v>
      </c>
      <c r="E404" s="31">
        <f t="shared" si="34"/>
        <v>4.277020327273362E-2</v>
      </c>
      <c r="F404" s="31">
        <f t="shared" si="35"/>
        <v>4.1509516981049072E-2</v>
      </c>
      <c r="G404" s="32">
        <f t="shared" si="32"/>
        <v>1.2600000000000001E-3</v>
      </c>
    </row>
    <row r="405" spans="1:7">
      <c r="A405" s="10">
        <v>2</v>
      </c>
      <c r="B405" s="10">
        <v>900</v>
      </c>
      <c r="C405" s="11">
        <f t="shared" si="33"/>
        <v>0.59851563743807024</v>
      </c>
      <c r="D405" s="11">
        <f t="shared" si="31"/>
        <v>34.29241999778359</v>
      </c>
      <c r="E405" s="11">
        <f t="shared" si="34"/>
        <v>6.0599708290604612E-2</v>
      </c>
      <c r="F405" s="11">
        <f t="shared" si="35"/>
        <v>5.7045946394112916E-2</v>
      </c>
      <c r="G405" s="12">
        <f t="shared" si="32"/>
        <v>3.5500000000000002E-3</v>
      </c>
    </row>
    <row r="406" spans="1:7">
      <c r="A406" s="10">
        <v>3</v>
      </c>
      <c r="B406" s="10">
        <v>900</v>
      </c>
      <c r="C406" s="11">
        <f t="shared" si="33"/>
        <v>0.73441604111567393</v>
      </c>
      <c r="D406" s="11">
        <f t="shared" si="31"/>
        <v>42.078939562634453</v>
      </c>
      <c r="E406" s="11">
        <f t="shared" si="34"/>
        <v>7.435962416296199E-2</v>
      </c>
      <c r="F406" s="11">
        <f t="shared" si="35"/>
        <v>6.7853076569894727E-2</v>
      </c>
      <c r="G406" s="12">
        <f t="shared" si="32"/>
        <v>6.4999999999999997E-3</v>
      </c>
    </row>
    <row r="407" spans="1:7">
      <c r="A407" s="10">
        <v>4</v>
      </c>
      <c r="B407" s="10">
        <v>900</v>
      </c>
      <c r="C407" s="11">
        <f t="shared" si="33"/>
        <v>0.84964885495777676</v>
      </c>
      <c r="D407" s="11">
        <f t="shared" si="31"/>
        <v>48.681293457203637</v>
      </c>
      <c r="E407" s="11">
        <f t="shared" si="34"/>
        <v>8.6026946564474904E-2</v>
      </c>
      <c r="F407" s="11">
        <f t="shared" si="35"/>
        <v>7.6043671663064735E-2</v>
      </c>
      <c r="G407" s="12">
        <f t="shared" si="32"/>
        <v>9.9799999999999993E-3</v>
      </c>
    </row>
    <row r="408" spans="1:7">
      <c r="A408" s="10">
        <v>5</v>
      </c>
      <c r="B408" s="10">
        <v>900</v>
      </c>
      <c r="C408" s="11">
        <f t="shared" si="33"/>
        <v>0.95176449932083251</v>
      </c>
      <c r="D408" s="11">
        <f t="shared" si="31"/>
        <v>54.532088901465613</v>
      </c>
      <c r="E408" s="11">
        <f t="shared" si="34"/>
        <v>9.6366155556234318E-2</v>
      </c>
      <c r="F408" s="11">
        <f t="shared" si="35"/>
        <v>8.2462112512353178E-2</v>
      </c>
      <c r="G408" s="12">
        <f t="shared" si="32"/>
        <v>1.3899999999999999E-2</v>
      </c>
    </row>
    <row r="409" spans="1:7">
      <c r="A409" s="10">
        <v>6</v>
      </c>
      <c r="B409" s="10">
        <v>900</v>
      </c>
      <c r="C409" s="11">
        <f t="shared" si="33"/>
        <v>1.044629643612097</v>
      </c>
      <c r="D409" s="11">
        <f t="shared" si="31"/>
        <v>59.852869733228474</v>
      </c>
      <c r="E409" s="11">
        <f t="shared" si="34"/>
        <v>0.10576875141572482</v>
      </c>
      <c r="F409" s="11">
        <f t="shared" si="35"/>
        <v>8.7554782850510215E-2</v>
      </c>
      <c r="G409" s="12">
        <f t="shared" si="32"/>
        <v>1.821E-2</v>
      </c>
    </row>
    <row r="410" spans="1:7">
      <c r="A410" s="10">
        <v>7</v>
      </c>
      <c r="B410" s="10">
        <v>900</v>
      </c>
      <c r="C410" s="11">
        <f t="shared" si="33"/>
        <v>1.130538368037997</v>
      </c>
      <c r="D410" s="11">
        <f t="shared" si="31"/>
        <v>64.775077066184991</v>
      </c>
      <c r="E410" s="11">
        <f t="shared" si="34"/>
        <v>0.1144670097638472</v>
      </c>
      <c r="F410" s="11">
        <f t="shared" si="35"/>
        <v>9.1594978028274016E-2</v>
      </c>
      <c r="G410" s="12">
        <f t="shared" si="32"/>
        <v>2.2870000000000001E-2</v>
      </c>
    </row>
    <row r="411" spans="1:7">
      <c r="A411" s="10">
        <v>8</v>
      </c>
      <c r="B411" s="10">
        <v>900</v>
      </c>
      <c r="C411" s="11">
        <f t="shared" si="33"/>
        <v>1.2109838064920175</v>
      </c>
      <c r="D411" s="11">
        <f t="shared" si="31"/>
        <v>69.384261170679792</v>
      </c>
      <c r="E411" s="11">
        <f t="shared" si="34"/>
        <v>0.1226121104073168</v>
      </c>
      <c r="F411" s="11">
        <f t="shared" si="35"/>
        <v>9.4766238714006162E-2</v>
      </c>
      <c r="G411" s="12">
        <f t="shared" si="32"/>
        <v>2.784E-2</v>
      </c>
    </row>
    <row r="412" spans="1:7">
      <c r="A412" s="10">
        <v>9</v>
      </c>
      <c r="B412" s="10">
        <v>900</v>
      </c>
      <c r="C412" s="11">
        <f t="shared" si="33"/>
        <v>1.287002217586569</v>
      </c>
      <c r="D412" s="11">
        <f t="shared" si="31"/>
        <v>73.739795291688054</v>
      </c>
      <c r="E412" s="11">
        <f t="shared" si="34"/>
        <v>0.13030897453064011</v>
      </c>
      <c r="F412" s="11">
        <f t="shared" si="35"/>
        <v>9.7200000000000009E-2</v>
      </c>
      <c r="G412" s="12">
        <f t="shared" si="32"/>
        <v>3.3099999999999997E-2</v>
      </c>
    </row>
    <row r="413" spans="1:7">
      <c r="A413" s="10">
        <v>10</v>
      </c>
      <c r="B413" s="10">
        <v>900</v>
      </c>
      <c r="C413" s="11">
        <f t="shared" si="33"/>
        <v>1.3593476378164877</v>
      </c>
      <c r="D413" s="11">
        <f t="shared" si="31"/>
        <v>77.884882537962767</v>
      </c>
      <c r="E413" s="11">
        <f t="shared" si="34"/>
        <v>0.1376339483289194</v>
      </c>
      <c r="F413" s="11">
        <f t="shared" si="35"/>
        <v>9.899494936611665E-2</v>
      </c>
      <c r="G413" s="12">
        <f t="shared" si="32"/>
        <v>3.8629999999999998E-2</v>
      </c>
    </row>
    <row r="414" spans="1:7">
      <c r="A414" s="10">
        <v>11</v>
      </c>
      <c r="B414" s="10">
        <v>900</v>
      </c>
      <c r="C414" s="11">
        <f t="shared" si="33"/>
        <v>1.4285891092644938</v>
      </c>
      <c r="D414" s="11">
        <f t="shared" ref="D414:D477" si="36">360/(PI()*2)*C414</f>
        <v>81.852126619209102</v>
      </c>
      <c r="E414" s="11">
        <f t="shared" si="34"/>
        <v>0.14464464731303001</v>
      </c>
      <c r="F414" s="11">
        <f t="shared" si="35"/>
        <v>0.10022794021628899</v>
      </c>
      <c r="G414" s="12">
        <f t="shared" ref="G414:G477" si="37">ROUNDDOWN(E414-F414,5)</f>
        <v>4.4409999999999998E-2</v>
      </c>
    </row>
    <row r="415" spans="1:7">
      <c r="A415" s="10">
        <v>12</v>
      </c>
      <c r="B415" s="10">
        <v>900</v>
      </c>
      <c r="C415" s="11">
        <f t="shared" si="33"/>
        <v>1.4951686993380413</v>
      </c>
      <c r="D415" s="11">
        <f t="shared" si="36"/>
        <v>85.666856132134484</v>
      </c>
      <c r="E415" s="11">
        <f t="shared" si="34"/>
        <v>0.15138583080797668</v>
      </c>
      <c r="F415" s="11">
        <f t="shared" si="35"/>
        <v>0.10096058636913714</v>
      </c>
      <c r="G415" s="12">
        <f t="shared" si="37"/>
        <v>5.042E-2</v>
      </c>
    </row>
    <row r="416" spans="1:7">
      <c r="A416" s="10">
        <v>13</v>
      </c>
      <c r="B416" s="10">
        <v>900</v>
      </c>
      <c r="C416" s="11">
        <f t="shared" si="33"/>
        <v>1.5594380578828855</v>
      </c>
      <c r="D416" s="11">
        <f t="shared" si="36"/>
        <v>89.349219128767118</v>
      </c>
      <c r="E416" s="11">
        <f t="shared" si="34"/>
        <v>0.15789310336064216</v>
      </c>
      <c r="F416" s="11">
        <f t="shared" si="35"/>
        <v>0.1012434689251608</v>
      </c>
      <c r="G416" s="12">
        <f t="shared" si="37"/>
        <v>5.6640000000000003E-2</v>
      </c>
    </row>
    <row r="417" spans="1:7">
      <c r="A417" s="10">
        <v>14</v>
      </c>
      <c r="B417" s="10">
        <v>900</v>
      </c>
      <c r="C417" s="11">
        <f t="shared" si="33"/>
        <v>1.6216824822581022</v>
      </c>
      <c r="D417" s="11">
        <f t="shared" si="36"/>
        <v>92.91556194368826</v>
      </c>
      <c r="E417" s="11">
        <f t="shared" si="34"/>
        <v>0.16419535132863286</v>
      </c>
      <c r="F417" s="11">
        <f t="shared" si="35"/>
        <v>0.10111893986786058</v>
      </c>
      <c r="G417" s="12">
        <f t="shared" si="37"/>
        <v>6.3070000000000001E-2</v>
      </c>
    </row>
    <row r="418" spans="1:7">
      <c r="A418" s="10">
        <v>15</v>
      </c>
      <c r="B418" s="10">
        <v>900</v>
      </c>
      <c r="C418" s="11">
        <f t="shared" si="33"/>
        <v>1.6821373411358602</v>
      </c>
      <c r="D418" s="11">
        <f t="shared" si="36"/>
        <v>96.379370208442793</v>
      </c>
      <c r="E418" s="11">
        <f t="shared" si="34"/>
        <v>0.17031640579000584</v>
      </c>
      <c r="F418" s="11">
        <f t="shared" si="35"/>
        <v>0.10062305898749055</v>
      </c>
      <c r="G418" s="12">
        <f t="shared" si="37"/>
        <v>6.9690000000000002E-2</v>
      </c>
    </row>
    <row r="419" spans="1:7">
      <c r="A419" s="10">
        <v>16</v>
      </c>
      <c r="B419" s="10">
        <v>900</v>
      </c>
      <c r="C419" s="11">
        <f t="shared" si="33"/>
        <v>1.740999627907861</v>
      </c>
      <c r="D419" s="11">
        <f t="shared" si="36"/>
        <v>99.751930812967174</v>
      </c>
      <c r="E419" s="11">
        <f t="shared" si="34"/>
        <v>0.17627621232567095</v>
      </c>
      <c r="F419" s="11">
        <f t="shared" si="35"/>
        <v>9.9786973097694479E-2</v>
      </c>
      <c r="G419" s="12">
        <f t="shared" si="37"/>
        <v>7.6480000000000006E-2</v>
      </c>
    </row>
    <row r="420" spans="1:7">
      <c r="A420" s="10">
        <v>17</v>
      </c>
      <c r="B420" s="10">
        <v>900</v>
      </c>
      <c r="C420" s="11">
        <f t="shared" si="33"/>
        <v>1.7984363003539623</v>
      </c>
      <c r="D420" s="11">
        <f t="shared" si="36"/>
        <v>103.04280973340411</v>
      </c>
      <c r="E420" s="11">
        <f t="shared" si="34"/>
        <v>0.1820916754108387</v>
      </c>
      <c r="F420" s="11">
        <f t="shared" si="35"/>
        <v>9.8637923741327821E-2</v>
      </c>
      <c r="G420" s="12">
        <f t="shared" si="37"/>
        <v>8.3449999999999996E-2</v>
      </c>
    </row>
    <row r="421" spans="1:7">
      <c r="A421" s="10">
        <v>18</v>
      </c>
      <c r="B421" s="10">
        <v>900</v>
      </c>
      <c r="C421" s="11">
        <f t="shared" si="33"/>
        <v>1.8545904360032244</v>
      </c>
      <c r="D421" s="11">
        <f t="shared" si="36"/>
        <v>106.26020470831196</v>
      </c>
      <c r="E421" s="11">
        <f t="shared" si="34"/>
        <v>0.1877772816453265</v>
      </c>
      <c r="F421" s="11">
        <f t="shared" si="35"/>
        <v>9.7200000000000009E-2</v>
      </c>
      <c r="G421" s="12">
        <f t="shared" si="37"/>
        <v>9.0569999999999998E-2</v>
      </c>
    </row>
    <row r="422" spans="1:7">
      <c r="A422" s="10">
        <v>19</v>
      </c>
      <c r="B422" s="10">
        <v>900</v>
      </c>
      <c r="C422" s="11">
        <f t="shared" si="33"/>
        <v>1.9095858643776351</v>
      </c>
      <c r="D422" s="11">
        <f t="shared" si="36"/>
        <v>109.41121064667971</v>
      </c>
      <c r="E422" s="11">
        <f t="shared" si="34"/>
        <v>0.19334556876823558</v>
      </c>
      <c r="F422" s="11">
        <f t="shared" si="35"/>
        <v>9.5494711895476189E-2</v>
      </c>
      <c r="G422" s="12">
        <f t="shared" si="37"/>
        <v>9.7850000000000006E-2</v>
      </c>
    </row>
    <row r="423" spans="1:7">
      <c r="A423" s="10">
        <v>20</v>
      </c>
      <c r="B423" s="10">
        <v>900</v>
      </c>
      <c r="C423" s="11">
        <f t="shared" si="33"/>
        <v>1.9635307131572455</v>
      </c>
      <c r="D423" s="11">
        <f t="shared" si="36"/>
        <v>112.50202280822283</v>
      </c>
      <c r="E423" s="11">
        <f t="shared" si="34"/>
        <v>0.19880748470717111</v>
      </c>
      <c r="F423" s="11">
        <f t="shared" si="35"/>
        <v>9.3541434669348542E-2</v>
      </c>
      <c r="G423" s="12">
        <f t="shared" si="37"/>
        <v>0.10526000000000001</v>
      </c>
    </row>
    <row r="424" spans="1:7">
      <c r="A424" s="10">
        <v>21</v>
      </c>
      <c r="B424" s="10">
        <v>900</v>
      </c>
      <c r="C424" s="11">
        <f t="shared" si="33"/>
        <v>2.016520164502082</v>
      </c>
      <c r="D424" s="11">
        <f t="shared" si="36"/>
        <v>115.53809472899579</v>
      </c>
      <c r="E424" s="11">
        <f t="shared" si="34"/>
        <v>0.20417266665583583</v>
      </c>
      <c r="F424" s="11">
        <f t="shared" si="35"/>
        <v>9.1357758291236546E-2</v>
      </c>
      <c r="G424" s="12">
        <f t="shared" si="37"/>
        <v>0.11280999999999999</v>
      </c>
    </row>
    <row r="425" spans="1:7">
      <c r="A425" s="10">
        <v>22</v>
      </c>
      <c r="B425" s="10">
        <v>900</v>
      </c>
      <c r="C425" s="11">
        <f t="shared" si="33"/>
        <v>2.0686386268412953</v>
      </c>
      <c r="D425" s="11">
        <f t="shared" si="36"/>
        <v>118.52426265574424</v>
      </c>
      <c r="E425" s="11">
        <f t="shared" si="34"/>
        <v>0.20944966096768117</v>
      </c>
      <c r="F425" s="11">
        <f t="shared" si="35"/>
        <v>8.8959766186743103E-2</v>
      </c>
      <c r="G425" s="12">
        <f t="shared" si="37"/>
        <v>0.12048</v>
      </c>
    </row>
    <row r="426" spans="1:7">
      <c r="A426" s="10">
        <v>23</v>
      </c>
      <c r="B426" s="10">
        <v>900</v>
      </c>
      <c r="C426" s="11">
        <f t="shared" si="33"/>
        <v>2.1199614672700857</v>
      </c>
      <c r="D426" s="11">
        <f t="shared" si="36"/>
        <v>121.46484480493731</v>
      </c>
      <c r="E426" s="11">
        <f t="shared" si="34"/>
        <v>0.2146460985610962</v>
      </c>
      <c r="F426" s="11">
        <f t="shared" si="35"/>
        <v>8.6362260276118291E-2</v>
      </c>
      <c r="G426" s="12">
        <f t="shared" si="37"/>
        <v>0.12828000000000001</v>
      </c>
    </row>
    <row r="427" spans="1:7">
      <c r="A427" s="10">
        <v>24</v>
      </c>
      <c r="B427" s="10">
        <v>900</v>
      </c>
      <c r="C427" s="11">
        <f t="shared" si="33"/>
        <v>2.1705564089986109</v>
      </c>
      <c r="D427" s="11">
        <f t="shared" si="36"/>
        <v>124.36372143069215</v>
      </c>
      <c r="E427" s="11">
        <f t="shared" si="34"/>
        <v>0.21976883641110936</v>
      </c>
      <c r="F427" s="11">
        <f t="shared" si="35"/>
        <v>8.357894471695608E-2</v>
      </c>
      <c r="G427" s="12">
        <f t="shared" si="37"/>
        <v>0.13618</v>
      </c>
    </row>
    <row r="428" spans="1:7">
      <c r="A428" s="10">
        <v>25</v>
      </c>
      <c r="B428" s="10">
        <v>900</v>
      </c>
      <c r="C428" s="11">
        <f t="shared" si="33"/>
        <v>2.2204846702271483</v>
      </c>
      <c r="D428" s="11">
        <f t="shared" si="36"/>
        <v>127.22440007751401</v>
      </c>
      <c r="E428" s="11">
        <f t="shared" si="34"/>
        <v>0.22482407286049882</v>
      </c>
      <c r="F428" s="11">
        <f t="shared" si="35"/>
        <v>8.0622577482985514E-2</v>
      </c>
      <c r="G428" s="12">
        <f t="shared" si="37"/>
        <v>0.14419999999999999</v>
      </c>
    </row>
    <row r="429" spans="1:7">
      <c r="A429" s="10">
        <v>26</v>
      </c>
      <c r="B429" s="10">
        <v>900</v>
      </c>
      <c r="C429" s="11">
        <f t="shared" si="33"/>
        <v>2.2698019011153479</v>
      </c>
      <c r="D429" s="11">
        <f t="shared" si="36"/>
        <v>130.05006926468005</v>
      </c>
      <c r="E429" s="11">
        <f t="shared" si="34"/>
        <v>0.22981744248792899</v>
      </c>
      <c r="F429" s="11">
        <f t="shared" si="35"/>
        <v>7.7505096606610369E-2</v>
      </c>
      <c r="G429" s="12">
        <f t="shared" si="37"/>
        <v>0.15231</v>
      </c>
    </row>
    <row r="430" spans="1:7">
      <c r="A430" s="10">
        <v>27</v>
      </c>
      <c r="B430" s="10">
        <v>900</v>
      </c>
      <c r="C430" s="11">
        <f t="shared" si="33"/>
        <v>2.3185589614548174</v>
      </c>
      <c r="D430" s="11">
        <f t="shared" si="36"/>
        <v>132.84364304359636</v>
      </c>
      <c r="E430" s="11">
        <f t="shared" si="34"/>
        <v>0.23475409484730028</v>
      </c>
      <c r="F430" s="11">
        <f t="shared" si="35"/>
        <v>7.4237726258284606E-2</v>
      </c>
      <c r="G430" s="12">
        <f t="shared" si="37"/>
        <v>0.16051000000000001</v>
      </c>
    </row>
    <row r="431" spans="1:7">
      <c r="A431" s="10">
        <v>28</v>
      </c>
      <c r="B431" s="10">
        <v>900</v>
      </c>
      <c r="C431" s="11">
        <f t="shared" si="33"/>
        <v>2.3668025714772871</v>
      </c>
      <c r="D431" s="11">
        <f t="shared" si="36"/>
        <v>135.6077982863589</v>
      </c>
      <c r="E431" s="11">
        <f t="shared" si="34"/>
        <v>0.23963876036207532</v>
      </c>
      <c r="F431" s="11">
        <f t="shared" si="35"/>
        <v>7.0831066630398842E-2</v>
      </c>
      <c r="G431" s="12">
        <f t="shared" si="37"/>
        <v>0.16880000000000001</v>
      </c>
    </row>
    <row r="432" spans="1:7">
      <c r="A432" s="10">
        <v>29</v>
      </c>
      <c r="B432" s="10">
        <v>900</v>
      </c>
      <c r="C432" s="11">
        <f t="shared" si="33"/>
        <v>2.414575860764534</v>
      </c>
      <c r="D432" s="11">
        <f t="shared" si="36"/>
        <v>138.34500613597569</v>
      </c>
      <c r="E432" s="11">
        <f t="shared" si="34"/>
        <v>0.24447580590240908</v>
      </c>
      <c r="F432" s="11">
        <f t="shared" si="35"/>
        <v>6.7295170703401908E-2</v>
      </c>
      <c r="G432" s="12">
        <f t="shared" si="37"/>
        <v>0.17718</v>
      </c>
    </row>
    <row r="433" spans="1:7">
      <c r="A433" s="10">
        <v>30</v>
      </c>
      <c r="B433" s="10">
        <v>900</v>
      </c>
      <c r="C433" s="11">
        <f t="shared" si="33"/>
        <v>2.461918834681549</v>
      </c>
      <c r="D433" s="11">
        <f t="shared" si="36"/>
        <v>141.05755873101862</v>
      </c>
      <c r="E433" s="11">
        <f t="shared" si="34"/>
        <v>0.24926928201150692</v>
      </c>
      <c r="F433" s="11">
        <f t="shared" si="35"/>
        <v>6.3639610306789315E-2</v>
      </c>
      <c r="G433" s="12">
        <f t="shared" si="37"/>
        <v>0.18562000000000001</v>
      </c>
    </row>
    <row r="434" spans="1:7">
      <c r="A434" s="10">
        <v>31</v>
      </c>
      <c r="B434" s="10">
        <v>900</v>
      </c>
      <c r="C434" s="11">
        <f t="shared" si="33"/>
        <v>2.5088687735902906</v>
      </c>
      <c r="D434" s="11">
        <f t="shared" si="36"/>
        <v>143.74759207888656</v>
      </c>
      <c r="E434" s="11">
        <f t="shared" si="34"/>
        <v>0.25402296332601698</v>
      </c>
      <c r="F434" s="11">
        <f t="shared" si="35"/>
        <v>5.9873533384960681E-2</v>
      </c>
      <c r="G434" s="12">
        <f t="shared" si="37"/>
        <v>0.19414000000000001</v>
      </c>
    </row>
    <row r="435" spans="1:7">
      <c r="A435" s="10">
        <v>32</v>
      </c>
      <c r="B435" s="10">
        <v>900</v>
      </c>
      <c r="C435" s="11">
        <f t="shared" si="33"/>
        <v>2.5554605769416447</v>
      </c>
      <c r="D435" s="11">
        <f t="shared" si="36"/>
        <v>146.41710577082262</v>
      </c>
      <c r="E435" s="11">
        <f t="shared" si="34"/>
        <v>0.25874038341534156</v>
      </c>
      <c r="F435" s="11">
        <f t="shared" si="35"/>
        <v>5.6005713994198847E-2</v>
      </c>
      <c r="G435" s="12">
        <f t="shared" si="37"/>
        <v>0.20272999999999999</v>
      </c>
    </row>
    <row r="436" spans="1:7">
      <c r="A436" s="10">
        <v>33</v>
      </c>
      <c r="B436" s="10">
        <v>900</v>
      </c>
      <c r="C436" s="11">
        <f t="shared" si="33"/>
        <v>2.6017270619229862</v>
      </c>
      <c r="D436" s="11">
        <f t="shared" si="36"/>
        <v>149.06798009315889</v>
      </c>
      <c r="E436" s="11">
        <f t="shared" si="34"/>
        <v>0.26342486501970236</v>
      </c>
      <c r="F436" s="11">
        <f t="shared" si="35"/>
        <v>5.2044596261283479E-2</v>
      </c>
      <c r="G436" s="12">
        <f t="shared" si="37"/>
        <v>0.21138000000000001</v>
      </c>
    </row>
    <row r="437" spans="1:7">
      <c r="A437" s="10">
        <v>34</v>
      </c>
      <c r="B437" s="10">
        <v>900</v>
      </c>
      <c r="C437" s="11">
        <f t="shared" si="33"/>
        <v>2.6476992244689272</v>
      </c>
      <c r="D437" s="11">
        <f t="shared" si="36"/>
        <v>151.70199098213072</v>
      </c>
      <c r="E437" s="11">
        <f t="shared" si="34"/>
        <v>0.26807954647747889</v>
      </c>
      <c r="F437" s="11">
        <f t="shared" si="35"/>
        <v>4.7998333304397164E-2</v>
      </c>
      <c r="G437" s="12">
        <f t="shared" si="37"/>
        <v>0.22008</v>
      </c>
    </row>
    <row r="438" spans="1:7">
      <c r="A438" s="10">
        <v>35</v>
      </c>
      <c r="B438" s="10">
        <v>900</v>
      </c>
      <c r="C438" s="11">
        <f t="shared" si="33"/>
        <v>2.6934064689870514</v>
      </c>
      <c r="D438" s="11">
        <f t="shared" si="36"/>
        <v>154.32082318619169</v>
      </c>
      <c r="E438" s="11">
        <f t="shared" si="34"/>
        <v>0.27270740498493895</v>
      </c>
      <c r="F438" s="11">
        <f t="shared" si="35"/>
        <v>4.3874821936960628E-2</v>
      </c>
      <c r="G438" s="12">
        <f t="shared" si="37"/>
        <v>0.22883000000000001</v>
      </c>
    </row>
    <row r="439" spans="1:7">
      <c r="A439" s="10">
        <v>36</v>
      </c>
      <c r="B439" s="10">
        <v>900</v>
      </c>
      <c r="C439" s="11">
        <f t="shared" si="33"/>
        <v>2.7388768120091314</v>
      </c>
      <c r="D439" s="11">
        <f t="shared" si="36"/>
        <v>156.92608193436902</v>
      </c>
      <c r="E439" s="11">
        <f t="shared" si="34"/>
        <v>0.27731127721592458</v>
      </c>
      <c r="F439" s="11">
        <f t="shared" si="35"/>
        <v>3.9681733833087519E-2</v>
      </c>
      <c r="G439" s="12">
        <f t="shared" si="37"/>
        <v>0.23762</v>
      </c>
    </row>
    <row r="440" spans="1:7">
      <c r="A440" s="10">
        <v>37</v>
      </c>
      <c r="B440" s="10">
        <v>900</v>
      </c>
      <c r="C440" s="11">
        <f t="shared" si="33"/>
        <v>2.7841370640782461</v>
      </c>
      <c r="D440" s="11">
        <f t="shared" si="36"/>
        <v>159.51930335762754</v>
      </c>
      <c r="E440" s="11">
        <f t="shared" si="34"/>
        <v>0.28189387773792246</v>
      </c>
      <c r="F440" s="11">
        <f t="shared" si="35"/>
        <v>3.5426543720775278E-2</v>
      </c>
      <c r="G440" s="12">
        <f t="shared" si="37"/>
        <v>0.24646000000000001</v>
      </c>
    </row>
    <row r="441" spans="1:7">
      <c r="A441" s="10">
        <v>38</v>
      </c>
      <c r="B441" s="10">
        <v>900</v>
      </c>
      <c r="C441" s="11">
        <f t="shared" si="33"/>
        <v>2.8292129934688965</v>
      </c>
      <c r="D441" s="11">
        <f t="shared" si="36"/>
        <v>162.10196386934152</v>
      </c>
      <c r="E441" s="11">
        <f t="shared" si="34"/>
        <v>0.28645781558872579</v>
      </c>
      <c r="F441" s="11">
        <f t="shared" si="35"/>
        <v>3.1116555079250041E-2</v>
      </c>
      <c r="G441" s="12">
        <f t="shared" si="37"/>
        <v>0.25534000000000001</v>
      </c>
    </row>
    <row r="442" spans="1:7">
      <c r="A442" s="10">
        <v>39</v>
      </c>
      <c r="B442" s="10">
        <v>900</v>
      </c>
      <c r="C442" s="11">
        <f t="shared" si="33"/>
        <v>2.87412947476991</v>
      </c>
      <c r="D442" s="11">
        <f t="shared" si="36"/>
        <v>164.67548867846787</v>
      </c>
      <c r="E442" s="11">
        <f t="shared" si="34"/>
        <v>0.29100560932045344</v>
      </c>
      <c r="F442" s="11">
        <f t="shared" si="35"/>
        <v>2.675892374517333E-2</v>
      </c>
      <c r="G442" s="12">
        <f t="shared" si="37"/>
        <v>0.26423999999999997</v>
      </c>
    </row>
    <row r="443" spans="1:7">
      <c r="A443" s="10">
        <v>40</v>
      </c>
      <c r="B443" s="10">
        <v>900</v>
      </c>
      <c r="C443" s="11">
        <f t="shared" si="33"/>
        <v>2.9189106249078653</v>
      </c>
      <c r="D443" s="11">
        <f t="shared" si="36"/>
        <v>167.24125958311438</v>
      </c>
      <c r="E443" s="11">
        <f t="shared" si="34"/>
        <v>0.29553970077192138</v>
      </c>
      <c r="F443" s="11">
        <f t="shared" si="35"/>
        <v>2.2360679774997907E-2</v>
      </c>
      <c r="G443" s="12">
        <f t="shared" si="37"/>
        <v>0.27317000000000002</v>
      </c>
    </row>
    <row r="444" spans="1:7">
      <c r="A444" s="10">
        <v>41</v>
      </c>
      <c r="B444" s="10">
        <v>900</v>
      </c>
      <c r="C444" s="11">
        <f t="shared" si="33"/>
        <v>2.9635799288286986</v>
      </c>
      <c r="D444" s="11">
        <f t="shared" si="36"/>
        <v>169.80062217156532</v>
      </c>
      <c r="E444" s="11">
        <f t="shared" si="34"/>
        <v>0.30006246779390577</v>
      </c>
      <c r="F444" s="11">
        <f t="shared" si="35"/>
        <v>1.7928747864811998E-2</v>
      </c>
      <c r="G444" s="12">
        <f t="shared" si="37"/>
        <v>0.28212999999999999</v>
      </c>
    </row>
    <row r="445" spans="1:7">
      <c r="A445" s="10">
        <v>42</v>
      </c>
      <c r="B445" s="10">
        <v>900</v>
      </c>
      <c r="C445" s="11">
        <f t="shared" si="33"/>
        <v>3.0081603567693427</v>
      </c>
      <c r="D445" s="11">
        <f t="shared" si="36"/>
        <v>172.35489254145131</v>
      </c>
      <c r="E445" s="11">
        <f t="shared" si="34"/>
        <v>0.30457623612289592</v>
      </c>
      <c r="F445" s="11">
        <f t="shared" si="35"/>
        <v>1.3469966592386192E-2</v>
      </c>
      <c r="G445" s="12">
        <f t="shared" si="37"/>
        <v>0.29110000000000003</v>
      </c>
    </row>
    <row r="446" spans="1:7">
      <c r="A446" s="10">
        <v>43</v>
      </c>
      <c r="B446" s="10">
        <v>900</v>
      </c>
      <c r="C446" s="11">
        <f t="shared" si="33"/>
        <v>3.0526744748262504</v>
      </c>
      <c r="D446" s="11">
        <f t="shared" si="36"/>
        <v>174.90536363485921</v>
      </c>
      <c r="E446" s="11">
        <f t="shared" si="34"/>
        <v>0.30908329057615791</v>
      </c>
      <c r="F446" s="11">
        <f t="shared" si="35"/>
        <v>8.9911067171956297E-3</v>
      </c>
      <c r="G446" s="12">
        <f t="shared" si="37"/>
        <v>0.30009000000000002</v>
      </c>
    </row>
    <row r="447" spans="1:7">
      <c r="A447" s="10">
        <v>44</v>
      </c>
      <c r="B447" s="10">
        <v>900</v>
      </c>
      <c r="C447" s="11">
        <f t="shared" si="33"/>
        <v>3.0971445503532586</v>
      </c>
      <c r="D447" s="11">
        <f t="shared" si="36"/>
        <v>177.45331127718481</v>
      </c>
      <c r="E447" s="11">
        <f t="shared" si="34"/>
        <v>0.31358588572326751</v>
      </c>
      <c r="F447" s="11">
        <f t="shared" si="35"/>
        <v>4.4988887516808265E-3</v>
      </c>
      <c r="G447" s="12">
        <f t="shared" si="37"/>
        <v>0.30908000000000002</v>
      </c>
    </row>
    <row r="448" spans="1:7">
      <c r="A448" s="10">
        <v>45</v>
      </c>
      <c r="B448" s="10">
        <v>900</v>
      </c>
      <c r="C448" s="11">
        <f t="shared" si="33"/>
        <v>3.1415926535897931</v>
      </c>
      <c r="D448" s="11">
        <f t="shared" si="36"/>
        <v>180</v>
      </c>
      <c r="E448" s="11">
        <f t="shared" si="34"/>
        <v>0.31808625617596659</v>
      </c>
      <c r="F448" s="11">
        <f t="shared" si="35"/>
        <v>1.2404628105949779E-17</v>
      </c>
      <c r="G448" s="12">
        <f t="shared" si="37"/>
        <v>0.31807999999999997</v>
      </c>
    </row>
    <row r="449" spans="1:7">
      <c r="A449" s="10">
        <v>46</v>
      </c>
      <c r="B449" s="10">
        <v>900</v>
      </c>
      <c r="C449" s="11">
        <f t="shared" si="33"/>
        <v>3.1860407568263276</v>
      </c>
      <c r="D449" s="11">
        <f t="shared" si="36"/>
        <v>182.54668872281519</v>
      </c>
      <c r="E449" s="11">
        <f t="shared" si="34"/>
        <v>0.32258662662866566</v>
      </c>
      <c r="F449" s="11">
        <f t="shared" si="35"/>
        <v>-4.4988887516808022E-3</v>
      </c>
      <c r="G449" s="12">
        <f t="shared" si="37"/>
        <v>0.32707999999999998</v>
      </c>
    </row>
    <row r="450" spans="1:7">
      <c r="A450" s="10">
        <v>47</v>
      </c>
      <c r="B450" s="10">
        <v>900</v>
      </c>
      <c r="C450" s="11">
        <f t="shared" si="33"/>
        <v>3.2305108323533354</v>
      </c>
      <c r="D450" s="11">
        <f t="shared" si="36"/>
        <v>185.09463636514076</v>
      </c>
      <c r="E450" s="11">
        <f t="shared" si="34"/>
        <v>0.32708922177577521</v>
      </c>
      <c r="F450" s="11">
        <f t="shared" si="35"/>
        <v>-8.9911067171955586E-3</v>
      </c>
      <c r="G450" s="12">
        <f t="shared" si="37"/>
        <v>0.33607999999999999</v>
      </c>
    </row>
    <row r="451" spans="1:7">
      <c r="A451" s="10">
        <v>48</v>
      </c>
      <c r="B451" s="10">
        <v>900</v>
      </c>
      <c r="C451" s="11">
        <f t="shared" si="33"/>
        <v>3.2750249504102436</v>
      </c>
      <c r="D451" s="11">
        <f t="shared" si="36"/>
        <v>187.64510745854869</v>
      </c>
      <c r="E451" s="11">
        <f t="shared" si="34"/>
        <v>0.33159627622903726</v>
      </c>
      <c r="F451" s="11">
        <f t="shared" si="35"/>
        <v>-1.346996659238617E-2</v>
      </c>
      <c r="G451" s="12">
        <f t="shared" si="37"/>
        <v>0.34505999999999998</v>
      </c>
    </row>
    <row r="452" spans="1:7">
      <c r="A452" s="10">
        <v>49</v>
      </c>
      <c r="B452" s="10">
        <v>900</v>
      </c>
      <c r="C452" s="11">
        <f t="shared" ref="C452:C515" si="38">2*ACOS((B452/1000/2-A452/100)/(B452/2/1000))</f>
        <v>3.3196053783508876</v>
      </c>
      <c r="D452" s="11">
        <f t="shared" si="36"/>
        <v>190.19937782843468</v>
      </c>
      <c r="E452" s="11">
        <f t="shared" ref="E452:E515" si="39">PI()*(B452/1000/2)^2*(D452/360)</f>
        <v>0.3361100445580274</v>
      </c>
      <c r="F452" s="11">
        <f t="shared" ref="F452:F515" si="40">1/2*(B452/1000/2)^2*SIN(C452)</f>
        <v>-1.7928747864811974E-2</v>
      </c>
      <c r="G452" s="12">
        <f t="shared" si="37"/>
        <v>0.35403000000000001</v>
      </c>
    </row>
    <row r="453" spans="1:7">
      <c r="A453" s="10">
        <v>50</v>
      </c>
      <c r="B453" s="10">
        <v>900</v>
      </c>
      <c r="C453" s="11">
        <f t="shared" si="38"/>
        <v>3.3642746822717209</v>
      </c>
      <c r="D453" s="11">
        <f t="shared" si="36"/>
        <v>192.75874041688562</v>
      </c>
      <c r="E453" s="11">
        <f t="shared" si="39"/>
        <v>0.3406328115800118</v>
      </c>
      <c r="F453" s="11">
        <f t="shared" si="40"/>
        <v>-2.2360679774997883E-2</v>
      </c>
      <c r="G453" s="12">
        <f t="shared" si="37"/>
        <v>0.36298999999999998</v>
      </c>
    </row>
    <row r="454" spans="1:7">
      <c r="A454" s="10">
        <v>51</v>
      </c>
      <c r="B454" s="10">
        <v>900</v>
      </c>
      <c r="C454" s="11">
        <f t="shared" si="38"/>
        <v>3.4090558324096762</v>
      </c>
      <c r="D454" s="11">
        <f t="shared" si="36"/>
        <v>195.32451132153213</v>
      </c>
      <c r="E454" s="11">
        <f t="shared" si="39"/>
        <v>0.34516690303147979</v>
      </c>
      <c r="F454" s="11">
        <f t="shared" si="40"/>
        <v>-2.6758923745173305E-2</v>
      </c>
      <c r="G454" s="12">
        <f t="shared" si="37"/>
        <v>0.37191999999999997</v>
      </c>
    </row>
    <row r="455" spans="1:7">
      <c r="A455" s="10">
        <v>52</v>
      </c>
      <c r="B455" s="10">
        <v>900</v>
      </c>
      <c r="C455" s="11">
        <f t="shared" si="38"/>
        <v>3.4539723137106897</v>
      </c>
      <c r="D455" s="11">
        <f t="shared" si="36"/>
        <v>197.89803613065848</v>
      </c>
      <c r="E455" s="11">
        <f t="shared" si="39"/>
        <v>0.34971469676320738</v>
      </c>
      <c r="F455" s="11">
        <f t="shared" si="40"/>
        <v>-3.1116555079250017E-2</v>
      </c>
      <c r="G455" s="12">
        <f t="shared" si="37"/>
        <v>0.38083</v>
      </c>
    </row>
    <row r="456" spans="1:7">
      <c r="A456" s="10">
        <v>53</v>
      </c>
      <c r="B456" s="10">
        <v>900</v>
      </c>
      <c r="C456" s="11">
        <f t="shared" si="38"/>
        <v>3.4990482431013401</v>
      </c>
      <c r="D456" s="11">
        <f t="shared" si="36"/>
        <v>200.48069664237246</v>
      </c>
      <c r="E456" s="11">
        <f t="shared" si="39"/>
        <v>0.35427863461401071</v>
      </c>
      <c r="F456" s="11">
        <f t="shared" si="40"/>
        <v>-3.542654372077525E-2</v>
      </c>
      <c r="G456" s="12">
        <f t="shared" si="37"/>
        <v>0.38969999999999999</v>
      </c>
    </row>
    <row r="457" spans="1:7">
      <c r="A457" s="10">
        <v>54</v>
      </c>
      <c r="B457" s="10">
        <v>900</v>
      </c>
      <c r="C457" s="11">
        <f t="shared" si="38"/>
        <v>3.5443084951704549</v>
      </c>
      <c r="D457" s="11">
        <f t="shared" si="36"/>
        <v>203.07391806563098</v>
      </c>
      <c r="E457" s="11">
        <f t="shared" si="39"/>
        <v>0.35886123513600859</v>
      </c>
      <c r="F457" s="11">
        <f t="shared" si="40"/>
        <v>-3.9681733833087492E-2</v>
      </c>
      <c r="G457" s="12">
        <f t="shared" si="37"/>
        <v>0.39854000000000001</v>
      </c>
    </row>
    <row r="458" spans="1:7">
      <c r="A458" s="10">
        <v>55</v>
      </c>
      <c r="B458" s="10">
        <v>900</v>
      </c>
      <c r="C458" s="11">
        <f t="shared" si="38"/>
        <v>3.5897788381925348</v>
      </c>
      <c r="D458" s="11">
        <f t="shared" si="36"/>
        <v>205.67917681380831</v>
      </c>
      <c r="E458" s="11">
        <f t="shared" si="39"/>
        <v>0.36346510736699422</v>
      </c>
      <c r="F458" s="11">
        <f t="shared" si="40"/>
        <v>-4.3874821936960601E-2</v>
      </c>
      <c r="G458" s="12">
        <f t="shared" si="37"/>
        <v>0.40733000000000003</v>
      </c>
    </row>
    <row r="459" spans="1:7">
      <c r="A459" s="10">
        <v>56</v>
      </c>
      <c r="B459" s="10">
        <v>900</v>
      </c>
      <c r="C459" s="11">
        <f t="shared" si="38"/>
        <v>3.635486082710659</v>
      </c>
      <c r="D459" s="11">
        <f t="shared" si="36"/>
        <v>208.29800901786928</v>
      </c>
      <c r="E459" s="11">
        <f t="shared" si="39"/>
        <v>0.36809296587445423</v>
      </c>
      <c r="F459" s="11">
        <f t="shared" si="40"/>
        <v>-4.7998333304397144E-2</v>
      </c>
      <c r="G459" s="12">
        <f t="shared" si="37"/>
        <v>0.41609000000000002</v>
      </c>
    </row>
    <row r="460" spans="1:7">
      <c r="A460" s="10">
        <v>57</v>
      </c>
      <c r="B460" s="10">
        <v>900</v>
      </c>
      <c r="C460" s="11">
        <f t="shared" si="38"/>
        <v>3.6814582452566</v>
      </c>
      <c r="D460" s="11">
        <f t="shared" si="36"/>
        <v>210.93201990684111</v>
      </c>
      <c r="E460" s="11">
        <f t="shared" si="39"/>
        <v>0.37274764733223081</v>
      </c>
      <c r="F460" s="11">
        <f t="shared" si="40"/>
        <v>-5.2044596261283452E-2</v>
      </c>
      <c r="G460" s="12">
        <f t="shared" si="37"/>
        <v>0.42479</v>
      </c>
    </row>
    <row r="461" spans="1:7">
      <c r="A461" s="10">
        <v>58</v>
      </c>
      <c r="B461" s="10">
        <v>900</v>
      </c>
      <c r="C461" s="11">
        <f t="shared" si="38"/>
        <v>3.7277247302379415</v>
      </c>
      <c r="D461" s="11">
        <f t="shared" si="36"/>
        <v>213.58289422917738</v>
      </c>
      <c r="E461" s="11">
        <f t="shared" si="39"/>
        <v>0.37743212893659162</v>
      </c>
      <c r="F461" s="11">
        <f t="shared" si="40"/>
        <v>-5.6005713994198819E-2</v>
      </c>
      <c r="G461" s="12">
        <f t="shared" si="37"/>
        <v>0.43342999999999998</v>
      </c>
    </row>
    <row r="462" spans="1:7">
      <c r="A462" s="10">
        <v>59</v>
      </c>
      <c r="B462" s="10">
        <v>900</v>
      </c>
      <c r="C462" s="11">
        <f t="shared" si="38"/>
        <v>3.7743165335892956</v>
      </c>
      <c r="D462" s="11">
        <f t="shared" si="36"/>
        <v>216.25240792111344</v>
      </c>
      <c r="E462" s="11">
        <f t="shared" si="39"/>
        <v>0.38214954902591619</v>
      </c>
      <c r="F462" s="11">
        <f t="shared" si="40"/>
        <v>-5.987353338496066E-2</v>
      </c>
      <c r="G462" s="12">
        <f t="shared" si="37"/>
        <v>0.44202000000000002</v>
      </c>
    </row>
    <row r="463" spans="1:7">
      <c r="A463" s="10">
        <v>60</v>
      </c>
      <c r="B463" s="10">
        <v>900</v>
      </c>
      <c r="C463" s="11">
        <f t="shared" si="38"/>
        <v>3.8212664724980367</v>
      </c>
      <c r="D463" s="11">
        <f t="shared" si="36"/>
        <v>218.94244126898138</v>
      </c>
      <c r="E463" s="11">
        <f t="shared" si="39"/>
        <v>0.38690323034042629</v>
      </c>
      <c r="F463" s="11">
        <f t="shared" si="40"/>
        <v>-6.363961030678926E-2</v>
      </c>
      <c r="G463" s="12">
        <f t="shared" si="37"/>
        <v>0.45054</v>
      </c>
    </row>
    <row r="464" spans="1:7">
      <c r="A464" s="10">
        <v>61</v>
      </c>
      <c r="B464" s="10">
        <v>900</v>
      </c>
      <c r="C464" s="11">
        <f t="shared" si="38"/>
        <v>3.8686094464150518</v>
      </c>
      <c r="D464" s="11">
        <f t="shared" si="36"/>
        <v>221.65499386402428</v>
      </c>
      <c r="E464" s="11">
        <f t="shared" si="39"/>
        <v>0.39169670644952403</v>
      </c>
      <c r="F464" s="11">
        <f t="shared" si="40"/>
        <v>-6.7295170703401852E-2</v>
      </c>
      <c r="G464" s="12">
        <f t="shared" si="37"/>
        <v>0.45899000000000001</v>
      </c>
    </row>
    <row r="465" spans="1:7">
      <c r="A465" s="10">
        <v>62</v>
      </c>
      <c r="B465" s="10">
        <v>900</v>
      </c>
      <c r="C465" s="11">
        <f t="shared" si="38"/>
        <v>3.9163827357022991</v>
      </c>
      <c r="D465" s="11">
        <f t="shared" si="36"/>
        <v>224.3922017136411</v>
      </c>
      <c r="E465" s="11">
        <f t="shared" si="39"/>
        <v>0.3965337519898578</v>
      </c>
      <c r="F465" s="11">
        <f t="shared" si="40"/>
        <v>-7.0831066630398815E-2</v>
      </c>
      <c r="G465" s="12">
        <f t="shared" si="37"/>
        <v>0.46736</v>
      </c>
    </row>
    <row r="466" spans="1:7">
      <c r="A466" s="10">
        <v>63</v>
      </c>
      <c r="B466" s="10">
        <v>900</v>
      </c>
      <c r="C466" s="11">
        <f t="shared" si="38"/>
        <v>3.9646263457247688</v>
      </c>
      <c r="D466" s="11">
        <f t="shared" si="36"/>
        <v>227.15635695640364</v>
      </c>
      <c r="E466" s="11">
        <f t="shared" si="39"/>
        <v>0.40141841750463292</v>
      </c>
      <c r="F466" s="11">
        <f t="shared" si="40"/>
        <v>-7.4237726258284578E-2</v>
      </c>
      <c r="G466" s="12">
        <f t="shared" si="37"/>
        <v>0.47565000000000002</v>
      </c>
    </row>
    <row r="467" spans="1:7">
      <c r="A467" s="10">
        <v>64</v>
      </c>
      <c r="B467" s="10">
        <v>900</v>
      </c>
      <c r="C467" s="11">
        <f t="shared" si="38"/>
        <v>4.0133834060642384</v>
      </c>
      <c r="D467" s="11">
        <f t="shared" si="36"/>
        <v>229.94993073531995</v>
      </c>
      <c r="E467" s="11">
        <f t="shared" si="39"/>
        <v>0.40635506986400416</v>
      </c>
      <c r="F467" s="11">
        <f t="shared" si="40"/>
        <v>-7.7505096606610341E-2</v>
      </c>
      <c r="G467" s="12">
        <f t="shared" si="37"/>
        <v>0.48386000000000001</v>
      </c>
    </row>
    <row r="468" spans="1:7">
      <c r="A468" s="10">
        <v>65</v>
      </c>
      <c r="B468" s="10">
        <v>900</v>
      </c>
      <c r="C468" s="11">
        <f t="shared" si="38"/>
        <v>4.0627006369524379</v>
      </c>
      <c r="D468" s="11">
        <f t="shared" si="36"/>
        <v>232.77559992248598</v>
      </c>
      <c r="E468" s="11">
        <f t="shared" si="39"/>
        <v>0.41134843949143435</v>
      </c>
      <c r="F468" s="11">
        <f t="shared" si="40"/>
        <v>-8.0622577482985486E-2</v>
      </c>
      <c r="G468" s="12">
        <f t="shared" si="37"/>
        <v>0.49197000000000002</v>
      </c>
    </row>
    <row r="469" spans="1:7">
      <c r="A469" s="10">
        <v>66</v>
      </c>
      <c r="B469" s="10">
        <v>900</v>
      </c>
      <c r="C469" s="11">
        <f t="shared" si="38"/>
        <v>4.1126288981809758</v>
      </c>
      <c r="D469" s="11">
        <f t="shared" si="36"/>
        <v>235.63627856930788</v>
      </c>
      <c r="E469" s="11">
        <f t="shared" si="39"/>
        <v>0.41640367594082384</v>
      </c>
      <c r="F469" s="11">
        <f t="shared" si="40"/>
        <v>-8.3578944716956094E-2</v>
      </c>
      <c r="G469" s="12">
        <f t="shared" si="37"/>
        <v>0.49997999999999998</v>
      </c>
    </row>
    <row r="470" spans="1:7">
      <c r="A470" s="10">
        <v>67</v>
      </c>
      <c r="B470" s="10">
        <v>900</v>
      </c>
      <c r="C470" s="11">
        <f t="shared" si="38"/>
        <v>4.1632238399095005</v>
      </c>
      <c r="D470" s="11">
        <f t="shared" si="36"/>
        <v>238.53515519506269</v>
      </c>
      <c r="E470" s="11">
        <f t="shared" si="39"/>
        <v>0.421526413790837</v>
      </c>
      <c r="F470" s="11">
        <f t="shared" si="40"/>
        <v>-8.6362260276118291E-2</v>
      </c>
      <c r="G470" s="12">
        <f t="shared" si="37"/>
        <v>0.50788</v>
      </c>
    </row>
    <row r="471" spans="1:7">
      <c r="A471" s="10">
        <v>68</v>
      </c>
      <c r="B471" s="10">
        <v>900</v>
      </c>
      <c r="C471" s="11">
        <f t="shared" si="38"/>
        <v>4.2145466803382909</v>
      </c>
      <c r="D471" s="11">
        <f t="shared" si="36"/>
        <v>241.47573734425578</v>
      </c>
      <c r="E471" s="11">
        <f t="shared" si="39"/>
        <v>0.42672285138425203</v>
      </c>
      <c r="F471" s="11">
        <f t="shared" si="40"/>
        <v>-8.8959766186743089E-2</v>
      </c>
      <c r="G471" s="12">
        <f t="shared" si="37"/>
        <v>0.51568000000000003</v>
      </c>
    </row>
    <row r="472" spans="1:7">
      <c r="A472" s="10">
        <v>69</v>
      </c>
      <c r="B472" s="10">
        <v>900</v>
      </c>
      <c r="C472" s="11">
        <f t="shared" si="38"/>
        <v>4.2666651426775042</v>
      </c>
      <c r="D472" s="11">
        <f t="shared" si="36"/>
        <v>244.46190527100421</v>
      </c>
      <c r="E472" s="11">
        <f t="shared" si="39"/>
        <v>0.43199984569609734</v>
      </c>
      <c r="F472" s="11">
        <f t="shared" si="40"/>
        <v>-9.1357758291236532E-2</v>
      </c>
      <c r="G472" s="12">
        <f t="shared" si="37"/>
        <v>0.52334999999999998</v>
      </c>
    </row>
    <row r="473" spans="1:7">
      <c r="A473" s="10">
        <v>70</v>
      </c>
      <c r="B473" s="10">
        <v>900</v>
      </c>
      <c r="C473" s="11">
        <f t="shared" si="38"/>
        <v>4.3196545940223405</v>
      </c>
      <c r="D473" s="11">
        <f t="shared" si="36"/>
        <v>247.49797719177715</v>
      </c>
      <c r="E473" s="11">
        <f t="shared" si="39"/>
        <v>0.43736502764476204</v>
      </c>
      <c r="F473" s="11">
        <f t="shared" si="40"/>
        <v>-9.3541434669348514E-2</v>
      </c>
      <c r="G473" s="12">
        <f t="shared" si="37"/>
        <v>0.53090000000000004</v>
      </c>
    </row>
    <row r="474" spans="1:7">
      <c r="A474" s="10">
        <v>71</v>
      </c>
      <c r="B474" s="10">
        <v>900</v>
      </c>
      <c r="C474" s="11">
        <f t="shared" si="38"/>
        <v>4.3735994428019502</v>
      </c>
      <c r="D474" s="11">
        <f t="shared" si="36"/>
        <v>250.58878935332024</v>
      </c>
      <c r="E474" s="11">
        <f t="shared" si="39"/>
        <v>0.44282694358369751</v>
      </c>
      <c r="F474" s="11">
        <f t="shared" si="40"/>
        <v>-9.5494711895476161E-2</v>
      </c>
      <c r="G474" s="12">
        <f t="shared" si="37"/>
        <v>0.53832000000000002</v>
      </c>
    </row>
    <row r="475" spans="1:7">
      <c r="A475" s="10">
        <v>72</v>
      </c>
      <c r="B475" s="10">
        <v>900</v>
      </c>
      <c r="C475" s="11">
        <f t="shared" si="38"/>
        <v>4.4285948711763616</v>
      </c>
      <c r="D475" s="11">
        <f t="shared" si="36"/>
        <v>253.73979529168804</v>
      </c>
      <c r="E475" s="11">
        <f t="shared" si="39"/>
        <v>0.4483952307066067</v>
      </c>
      <c r="F475" s="11">
        <f t="shared" si="40"/>
        <v>-9.7199999999999995E-2</v>
      </c>
      <c r="G475" s="12">
        <f t="shared" si="37"/>
        <v>0.54559000000000002</v>
      </c>
    </row>
    <row r="476" spans="1:7">
      <c r="A476" s="10">
        <v>73</v>
      </c>
      <c r="B476" s="10">
        <v>900</v>
      </c>
      <c r="C476" s="11">
        <f t="shared" si="38"/>
        <v>4.4847490068256235</v>
      </c>
      <c r="D476" s="11">
        <f t="shared" si="36"/>
        <v>256.95719026659583</v>
      </c>
      <c r="E476" s="11">
        <f t="shared" si="39"/>
        <v>0.45408083694109441</v>
      </c>
      <c r="F476" s="11">
        <f t="shared" si="40"/>
        <v>-9.8637923741327793E-2</v>
      </c>
      <c r="G476" s="12">
        <f t="shared" si="37"/>
        <v>0.55271000000000003</v>
      </c>
    </row>
    <row r="477" spans="1:7">
      <c r="A477" s="10">
        <v>74</v>
      </c>
      <c r="B477" s="10">
        <v>900</v>
      </c>
      <c r="C477" s="11">
        <f t="shared" si="38"/>
        <v>4.542185679271725</v>
      </c>
      <c r="D477" s="11">
        <f t="shared" si="36"/>
        <v>260.2480691870328</v>
      </c>
      <c r="E477" s="11">
        <f t="shared" si="39"/>
        <v>0.45989630002626219</v>
      </c>
      <c r="F477" s="11">
        <f t="shared" si="40"/>
        <v>-9.9786973097694479E-2</v>
      </c>
      <c r="G477" s="12">
        <f t="shared" si="37"/>
        <v>0.55967999999999996</v>
      </c>
    </row>
    <row r="478" spans="1:7">
      <c r="A478" s="10">
        <v>75</v>
      </c>
      <c r="B478" s="10">
        <v>900</v>
      </c>
      <c r="C478" s="11">
        <f t="shared" si="38"/>
        <v>4.6010479660437262</v>
      </c>
      <c r="D478" s="11">
        <f t="shared" ref="D478:D541" si="41">360/(PI()*2)*C478</f>
        <v>263.62062979155723</v>
      </c>
      <c r="E478" s="11">
        <f t="shared" si="39"/>
        <v>0.46585610656192733</v>
      </c>
      <c r="F478" s="11">
        <f t="shared" si="40"/>
        <v>-0.10062305898749055</v>
      </c>
      <c r="G478" s="12">
        <f t="shared" ref="G478:G541" si="42">ROUNDDOWN(E478-F478,5)</f>
        <v>0.56647000000000003</v>
      </c>
    </row>
    <row r="479" spans="1:7">
      <c r="A479" s="10">
        <v>76</v>
      </c>
      <c r="B479" s="10">
        <v>900</v>
      </c>
      <c r="C479" s="11">
        <f t="shared" si="38"/>
        <v>4.6615028249214845</v>
      </c>
      <c r="D479" s="11">
        <f t="shared" si="41"/>
        <v>267.08443805631174</v>
      </c>
      <c r="E479" s="11">
        <f t="shared" si="39"/>
        <v>0.47197716102330034</v>
      </c>
      <c r="F479" s="11">
        <f t="shared" si="40"/>
        <v>-0.10111893986786058</v>
      </c>
      <c r="G479" s="12">
        <f t="shared" si="42"/>
        <v>0.57308999999999999</v>
      </c>
    </row>
    <row r="480" spans="1:7">
      <c r="A480" s="10">
        <v>77</v>
      </c>
      <c r="B480" s="10">
        <v>900</v>
      </c>
      <c r="C480" s="11">
        <f t="shared" si="38"/>
        <v>4.723747249296701</v>
      </c>
      <c r="D480" s="11">
        <f t="shared" si="41"/>
        <v>270.65078087123288</v>
      </c>
      <c r="E480" s="11">
        <f t="shared" si="39"/>
        <v>0.47827940899129101</v>
      </c>
      <c r="F480" s="11">
        <f t="shared" si="40"/>
        <v>-0.1012434689251608</v>
      </c>
      <c r="G480" s="12">
        <f t="shared" si="42"/>
        <v>0.57952000000000004</v>
      </c>
    </row>
    <row r="481" spans="1:7">
      <c r="A481" s="10">
        <v>78</v>
      </c>
      <c r="B481" s="10">
        <v>900</v>
      </c>
      <c r="C481" s="11">
        <f t="shared" si="38"/>
        <v>4.7880166078415449</v>
      </c>
      <c r="D481" s="11">
        <f t="shared" si="41"/>
        <v>274.33314386786549</v>
      </c>
      <c r="E481" s="11">
        <f t="shared" si="39"/>
        <v>0.48478668154395643</v>
      </c>
      <c r="F481" s="11">
        <f t="shared" si="40"/>
        <v>-0.10096058636913714</v>
      </c>
      <c r="G481" s="12">
        <f t="shared" si="42"/>
        <v>0.58574000000000004</v>
      </c>
    </row>
    <row r="482" spans="1:7">
      <c r="A482" s="10">
        <v>79</v>
      </c>
      <c r="B482" s="10">
        <v>900</v>
      </c>
      <c r="C482" s="11">
        <f t="shared" si="38"/>
        <v>4.8545961979150922</v>
      </c>
      <c r="D482" s="11">
        <f t="shared" si="41"/>
        <v>278.14787338079088</v>
      </c>
      <c r="E482" s="11">
        <f t="shared" si="39"/>
        <v>0.49152786503890311</v>
      </c>
      <c r="F482" s="11">
        <f t="shared" si="40"/>
        <v>-0.100227940216289</v>
      </c>
      <c r="G482" s="12">
        <f t="shared" si="42"/>
        <v>0.59175</v>
      </c>
    </row>
    <row r="483" spans="1:7">
      <c r="A483" s="10">
        <v>80</v>
      </c>
      <c r="B483" s="10">
        <v>900</v>
      </c>
      <c r="C483" s="11">
        <f t="shared" si="38"/>
        <v>4.923837669363099</v>
      </c>
      <c r="D483" s="11">
        <f t="shared" si="41"/>
        <v>282.11511746203723</v>
      </c>
      <c r="E483" s="11">
        <f t="shared" si="39"/>
        <v>0.49853856402301383</v>
      </c>
      <c r="F483" s="11">
        <f t="shared" si="40"/>
        <v>-9.899494936611665E-2</v>
      </c>
      <c r="G483" s="12">
        <f t="shared" si="42"/>
        <v>0.59753000000000001</v>
      </c>
    </row>
    <row r="484" spans="1:7">
      <c r="A484" s="10">
        <v>81</v>
      </c>
      <c r="B484" s="10">
        <v>900</v>
      </c>
      <c r="C484" s="11">
        <f t="shared" si="38"/>
        <v>4.9961830895930177</v>
      </c>
      <c r="D484" s="11">
        <f t="shared" si="41"/>
        <v>286.26020470831196</v>
      </c>
      <c r="E484" s="11">
        <f t="shared" si="39"/>
        <v>0.50586353782129301</v>
      </c>
      <c r="F484" s="11">
        <f t="shared" si="40"/>
        <v>-9.7200000000000009E-2</v>
      </c>
      <c r="G484" s="12">
        <f t="shared" si="42"/>
        <v>0.60306000000000004</v>
      </c>
    </row>
    <row r="485" spans="1:7">
      <c r="A485" s="10">
        <v>82</v>
      </c>
      <c r="B485" s="10">
        <v>900</v>
      </c>
      <c r="C485" s="11">
        <f t="shared" si="38"/>
        <v>5.0722015006875676</v>
      </c>
      <c r="D485" s="11">
        <f t="shared" si="41"/>
        <v>290.61573882932015</v>
      </c>
      <c r="E485" s="11">
        <f t="shared" si="39"/>
        <v>0.51356040194461627</v>
      </c>
      <c r="F485" s="11">
        <f t="shared" si="40"/>
        <v>-9.4766238714006218E-2</v>
      </c>
      <c r="G485" s="12">
        <f t="shared" si="42"/>
        <v>0.60831999999999997</v>
      </c>
    </row>
    <row r="486" spans="1:7">
      <c r="A486" s="10">
        <v>83</v>
      </c>
      <c r="B486" s="10">
        <v>900</v>
      </c>
      <c r="C486" s="11">
        <f t="shared" si="38"/>
        <v>5.1526469391415883</v>
      </c>
      <c r="D486" s="11">
        <f t="shared" si="41"/>
        <v>295.22492293381498</v>
      </c>
      <c r="E486" s="11">
        <f t="shared" si="39"/>
        <v>0.5217055025880859</v>
      </c>
      <c r="F486" s="11">
        <f t="shared" si="40"/>
        <v>-9.1594978028274071E-2</v>
      </c>
      <c r="G486" s="12">
        <f t="shared" si="42"/>
        <v>0.61329999999999996</v>
      </c>
    </row>
    <row r="487" spans="1:7">
      <c r="A487" s="10">
        <v>84</v>
      </c>
      <c r="B487" s="10">
        <v>900</v>
      </c>
      <c r="C487" s="11">
        <f t="shared" si="38"/>
        <v>5.2385556635674888</v>
      </c>
      <c r="D487" s="11">
        <f t="shared" si="41"/>
        <v>300.14713026677151</v>
      </c>
      <c r="E487" s="11">
        <f t="shared" si="39"/>
        <v>0.53040376093620833</v>
      </c>
      <c r="F487" s="11">
        <f t="shared" si="40"/>
        <v>-8.7554782850510257E-2</v>
      </c>
      <c r="G487" s="12">
        <f t="shared" si="42"/>
        <v>0.61795</v>
      </c>
    </row>
    <row r="488" spans="1:7">
      <c r="A488" s="10">
        <v>85</v>
      </c>
      <c r="B488" s="10">
        <v>900</v>
      </c>
      <c r="C488" s="11">
        <f t="shared" si="38"/>
        <v>5.3314208078587528</v>
      </c>
      <c r="D488" s="11">
        <f t="shared" si="41"/>
        <v>305.46791109853433</v>
      </c>
      <c r="E488" s="11">
        <f t="shared" si="39"/>
        <v>0.53980635679569877</v>
      </c>
      <c r="F488" s="11">
        <f t="shared" si="40"/>
        <v>-8.2462112512353247E-2</v>
      </c>
      <c r="G488" s="12">
        <f t="shared" si="42"/>
        <v>0.62226000000000004</v>
      </c>
    </row>
    <row r="489" spans="1:7">
      <c r="A489" s="10">
        <v>86</v>
      </c>
      <c r="B489" s="10">
        <v>900</v>
      </c>
      <c r="C489" s="11">
        <f t="shared" si="38"/>
        <v>5.4335364522218086</v>
      </c>
      <c r="D489" s="11">
        <f t="shared" si="41"/>
        <v>311.31870654279629</v>
      </c>
      <c r="E489" s="11">
        <f t="shared" si="39"/>
        <v>0.5501455657874581</v>
      </c>
      <c r="F489" s="11">
        <f t="shared" si="40"/>
        <v>-7.6043671663064819E-2</v>
      </c>
      <c r="G489" s="12">
        <f t="shared" si="42"/>
        <v>0.62617999999999996</v>
      </c>
    </row>
    <row r="490" spans="1:7">
      <c r="A490" s="10">
        <v>87</v>
      </c>
      <c r="B490" s="10">
        <v>900</v>
      </c>
      <c r="C490" s="11">
        <f t="shared" si="38"/>
        <v>5.5487692660639105</v>
      </c>
      <c r="D490" s="11">
        <f t="shared" si="41"/>
        <v>317.92106043736544</v>
      </c>
      <c r="E490" s="11">
        <f t="shared" si="39"/>
        <v>0.56181288818897102</v>
      </c>
      <c r="F490" s="11">
        <f t="shared" si="40"/>
        <v>-6.785307656989488E-2</v>
      </c>
      <c r="G490" s="12">
        <f t="shared" si="42"/>
        <v>0.62966</v>
      </c>
    </row>
    <row r="491" spans="1:7">
      <c r="A491" s="10">
        <v>88</v>
      </c>
      <c r="B491" s="10">
        <v>900</v>
      </c>
      <c r="C491" s="11">
        <f t="shared" si="38"/>
        <v>5.684669669741516</v>
      </c>
      <c r="D491" s="11">
        <f t="shared" si="41"/>
        <v>325.70758000221639</v>
      </c>
      <c r="E491" s="11">
        <f t="shared" si="39"/>
        <v>0.57557280406132849</v>
      </c>
      <c r="F491" s="11">
        <f t="shared" si="40"/>
        <v>-5.7045946394112937E-2</v>
      </c>
      <c r="G491" s="12">
        <f t="shared" si="42"/>
        <v>0.63261000000000001</v>
      </c>
    </row>
    <row r="492" spans="1:7">
      <c r="A492" s="10">
        <v>89</v>
      </c>
      <c r="B492" s="10">
        <v>900</v>
      </c>
      <c r="C492" s="11">
        <f t="shared" si="38"/>
        <v>5.8607635464612304</v>
      </c>
      <c r="D492" s="11">
        <f t="shared" si="41"/>
        <v>335.79701593635309</v>
      </c>
      <c r="E492" s="11">
        <f t="shared" si="39"/>
        <v>0.59340230907919966</v>
      </c>
      <c r="F492" s="11">
        <f t="shared" si="40"/>
        <v>-4.1509516981049009E-2</v>
      </c>
      <c r="G492" s="12">
        <f t="shared" si="42"/>
        <v>0.63490999999999997</v>
      </c>
    </row>
    <row r="493" spans="1:7">
      <c r="A493" s="10">
        <v>90</v>
      </c>
      <c r="B493" s="10">
        <v>900</v>
      </c>
      <c r="C493" s="11">
        <f t="shared" si="38"/>
        <v>6.2831853071795862</v>
      </c>
      <c r="D493" s="11">
        <f t="shared" si="41"/>
        <v>360</v>
      </c>
      <c r="E493" s="11">
        <f t="shared" si="39"/>
        <v>0.63617251235193317</v>
      </c>
      <c r="F493" s="11">
        <f t="shared" si="40"/>
        <v>-2.4809256211899557E-17</v>
      </c>
      <c r="G493" s="12">
        <f t="shared" si="42"/>
        <v>0.63617000000000001</v>
      </c>
    </row>
    <row r="494" spans="1:7">
      <c r="A494" s="15">
        <v>1</v>
      </c>
      <c r="B494" s="15">
        <v>1000</v>
      </c>
      <c r="C494" s="16">
        <f t="shared" si="38"/>
        <v>0.40066968464623942</v>
      </c>
      <c r="D494" s="16">
        <f t="shared" si="41"/>
        <v>22.956681909067161</v>
      </c>
      <c r="E494" s="16">
        <f t="shared" si="39"/>
        <v>5.0083710580779935E-2</v>
      </c>
      <c r="F494" s="16">
        <f t="shared" si="40"/>
        <v>4.8754384418224404E-2</v>
      </c>
      <c r="G494" s="17">
        <f t="shared" si="42"/>
        <v>1.32E-3</v>
      </c>
    </row>
    <row r="495" spans="1:7">
      <c r="A495" s="10">
        <v>2</v>
      </c>
      <c r="B495" s="10">
        <v>1000</v>
      </c>
      <c r="C495" s="11">
        <f t="shared" si="38"/>
        <v>0.56758821841665608</v>
      </c>
      <c r="D495" s="11">
        <f t="shared" si="41"/>
        <v>32.520409416623941</v>
      </c>
      <c r="E495" s="11">
        <f t="shared" si="39"/>
        <v>7.0948527302082023E-2</v>
      </c>
      <c r="F495" s="11">
        <f t="shared" si="40"/>
        <v>6.7200000000000037E-2</v>
      </c>
      <c r="G495" s="12">
        <f t="shared" si="42"/>
        <v>3.7399999999999998E-3</v>
      </c>
    </row>
    <row r="496" spans="1:7">
      <c r="A496" s="10">
        <v>3</v>
      </c>
      <c r="B496" s="10">
        <v>1000</v>
      </c>
      <c r="C496" s="11">
        <f t="shared" si="38"/>
        <v>0.69633204254592185</v>
      </c>
      <c r="D496" s="11">
        <f t="shared" si="41"/>
        <v>39.8968871776054</v>
      </c>
      <c r="E496" s="11">
        <f t="shared" si="39"/>
        <v>8.7041505318240231E-2</v>
      </c>
      <c r="F496" s="11">
        <f t="shared" si="40"/>
        <v>8.0175993913390323E-2</v>
      </c>
      <c r="G496" s="12">
        <f t="shared" si="42"/>
        <v>6.8599999999999998E-3</v>
      </c>
    </row>
    <row r="497" spans="1:7">
      <c r="A497" s="10">
        <v>4</v>
      </c>
      <c r="B497" s="10">
        <v>1000</v>
      </c>
      <c r="C497" s="11">
        <f t="shared" si="38"/>
        <v>0.80543168316132263</v>
      </c>
      <c r="D497" s="11">
        <f t="shared" si="41"/>
        <v>46.147836131261919</v>
      </c>
      <c r="E497" s="11">
        <f t="shared" si="39"/>
        <v>0.10067896039516532</v>
      </c>
      <c r="F497" s="11">
        <f t="shared" si="40"/>
        <v>9.0141222534420903E-2</v>
      </c>
      <c r="G497" s="12">
        <f t="shared" si="42"/>
        <v>1.0529999999999999E-2</v>
      </c>
    </row>
    <row r="498" spans="1:7">
      <c r="A498" s="10">
        <v>5</v>
      </c>
      <c r="B498" s="10">
        <v>1000</v>
      </c>
      <c r="C498" s="11">
        <f t="shared" si="38"/>
        <v>0.90205362359252472</v>
      </c>
      <c r="D498" s="11">
        <f t="shared" si="41"/>
        <v>51.683865526334252</v>
      </c>
      <c r="E498" s="11">
        <f t="shared" si="39"/>
        <v>0.11275670294906559</v>
      </c>
      <c r="F498" s="11">
        <f t="shared" si="40"/>
        <v>9.8075226229665149E-2</v>
      </c>
      <c r="G498" s="12">
        <f t="shared" si="42"/>
        <v>1.468E-2</v>
      </c>
    </row>
    <row r="499" spans="1:7">
      <c r="A499" s="10">
        <v>6</v>
      </c>
      <c r="B499" s="10">
        <v>1000</v>
      </c>
      <c r="C499" s="11">
        <f t="shared" si="38"/>
        <v>0.98986825268179057</v>
      </c>
      <c r="D499" s="11">
        <f t="shared" si="41"/>
        <v>56.715273152655932</v>
      </c>
      <c r="E499" s="11">
        <f t="shared" si="39"/>
        <v>0.12373353158522382</v>
      </c>
      <c r="F499" s="11">
        <f t="shared" si="40"/>
        <v>0.10449421036593363</v>
      </c>
      <c r="G499" s="12">
        <f t="shared" si="42"/>
        <v>1.9230000000000001E-2</v>
      </c>
    </row>
    <row r="500" spans="1:7">
      <c r="A500" s="10">
        <v>7</v>
      </c>
      <c r="B500" s="10">
        <v>1000</v>
      </c>
      <c r="C500" s="11">
        <f t="shared" si="38"/>
        <v>1.0710533086287755</v>
      </c>
      <c r="D500" s="11">
        <f t="shared" si="41"/>
        <v>61.366834217951634</v>
      </c>
      <c r="E500" s="11">
        <f t="shared" si="39"/>
        <v>0.13388166357859693</v>
      </c>
      <c r="F500" s="11">
        <f t="shared" si="40"/>
        <v>0.10971321707068843</v>
      </c>
      <c r="G500" s="12">
        <f t="shared" si="42"/>
        <v>2.4160000000000001E-2</v>
      </c>
    </row>
    <row r="501" spans="1:7">
      <c r="A501" s="10">
        <v>8</v>
      </c>
      <c r="B501" s="10">
        <v>1000</v>
      </c>
      <c r="C501" s="11">
        <f t="shared" si="38"/>
        <v>1.1470262088461933</v>
      </c>
      <c r="D501" s="11">
        <f t="shared" si="41"/>
        <v>65.719760757778204</v>
      </c>
      <c r="E501" s="11">
        <f t="shared" si="39"/>
        <v>0.14337827610577417</v>
      </c>
      <c r="F501" s="11">
        <f t="shared" si="40"/>
        <v>0.11394314371650449</v>
      </c>
      <c r="G501" s="12">
        <f t="shared" si="42"/>
        <v>2.9430000000000001E-2</v>
      </c>
    </row>
    <row r="502" spans="1:7">
      <c r="A502" s="10">
        <v>9</v>
      </c>
      <c r="B502" s="10">
        <v>1000</v>
      </c>
      <c r="C502" s="11">
        <f t="shared" si="38"/>
        <v>1.2187706160615897</v>
      </c>
      <c r="D502" s="11">
        <f t="shared" si="41"/>
        <v>69.83041249488835</v>
      </c>
      <c r="E502" s="11">
        <f t="shared" si="39"/>
        <v>0.15234632700769871</v>
      </c>
      <c r="F502" s="11">
        <f t="shared" si="40"/>
        <v>0.1173345217742843</v>
      </c>
      <c r="G502" s="12">
        <f t="shared" si="42"/>
        <v>3.5009999999999999E-2</v>
      </c>
    </row>
    <row r="503" spans="1:7">
      <c r="A503" s="10">
        <v>10</v>
      </c>
      <c r="B503" s="10">
        <v>1000</v>
      </c>
      <c r="C503" s="11">
        <f t="shared" si="38"/>
        <v>1.2870022175865685</v>
      </c>
      <c r="D503" s="11">
        <f t="shared" si="41"/>
        <v>73.739795291688026</v>
      </c>
      <c r="E503" s="11">
        <f t="shared" si="39"/>
        <v>0.16087527719832106</v>
      </c>
      <c r="F503" s="11">
        <f t="shared" si="40"/>
        <v>0.12</v>
      </c>
      <c r="G503" s="12">
        <f t="shared" si="42"/>
        <v>4.0869999999999997E-2</v>
      </c>
    </row>
    <row r="504" spans="1:7">
      <c r="A504" s="10">
        <v>11</v>
      </c>
      <c r="B504" s="10">
        <v>1000</v>
      </c>
      <c r="C504" s="11">
        <f t="shared" si="38"/>
        <v>1.3522610191213225</v>
      </c>
      <c r="D504" s="11">
        <f t="shared" si="41"/>
        <v>77.478849195711291</v>
      </c>
      <c r="E504" s="11">
        <f t="shared" si="39"/>
        <v>0.16903262739016531</v>
      </c>
      <c r="F504" s="11">
        <f t="shared" si="40"/>
        <v>0.12202700520786371</v>
      </c>
      <c r="G504" s="12">
        <f t="shared" si="42"/>
        <v>4.7E-2</v>
      </c>
    </row>
    <row r="505" spans="1:7">
      <c r="A505" s="10">
        <v>12</v>
      </c>
      <c r="B505" s="10">
        <v>1000</v>
      </c>
      <c r="C505" s="11">
        <f t="shared" si="38"/>
        <v>1.4149664235586858</v>
      </c>
      <c r="D505" s="11">
        <f t="shared" si="41"/>
        <v>81.071604222633113</v>
      </c>
      <c r="E505" s="11">
        <f t="shared" si="39"/>
        <v>0.17687080294483573</v>
      </c>
      <c r="F505" s="11">
        <f t="shared" si="40"/>
        <v>0.1234853837504666</v>
      </c>
      <c r="G505" s="12">
        <f t="shared" si="42"/>
        <v>5.3379999999999997E-2</v>
      </c>
    </row>
    <row r="506" spans="1:7">
      <c r="A506" s="10">
        <v>13</v>
      </c>
      <c r="B506" s="10">
        <v>1000</v>
      </c>
      <c r="C506" s="11">
        <f t="shared" si="38"/>
        <v>1.4754519369064976</v>
      </c>
      <c r="D506" s="11">
        <f t="shared" si="41"/>
        <v>84.537168859144941</v>
      </c>
      <c r="E506" s="11">
        <f t="shared" si="39"/>
        <v>0.1844314921133122</v>
      </c>
      <c r="F506" s="11">
        <f t="shared" si="40"/>
        <v>0.12443227073392175</v>
      </c>
      <c r="G506" s="12">
        <f t="shared" si="42"/>
        <v>5.9990000000000002E-2</v>
      </c>
    </row>
    <row r="507" spans="1:7">
      <c r="A507" s="10">
        <v>14</v>
      </c>
      <c r="B507" s="10">
        <v>1000</v>
      </c>
      <c r="C507" s="11">
        <f t="shared" si="38"/>
        <v>1.5339880157237331</v>
      </c>
      <c r="D507" s="11">
        <f t="shared" si="41"/>
        <v>87.891039124617677</v>
      </c>
      <c r="E507" s="11">
        <f t="shared" si="39"/>
        <v>0.19174850196546664</v>
      </c>
      <c r="F507" s="11">
        <f t="shared" si="40"/>
        <v>0.12491533132486179</v>
      </c>
      <c r="G507" s="12">
        <f t="shared" si="42"/>
        <v>6.6830000000000001E-2</v>
      </c>
    </row>
    <row r="508" spans="1:7">
      <c r="A508" s="10">
        <v>15</v>
      </c>
      <c r="B508" s="10">
        <v>1000</v>
      </c>
      <c r="C508" s="11">
        <f t="shared" si="38"/>
        <v>1.590797660368287</v>
      </c>
      <c r="D508" s="11">
        <f t="shared" si="41"/>
        <v>91.145991998388581</v>
      </c>
      <c r="E508" s="11">
        <f t="shared" si="39"/>
        <v>0.19884970754603584</v>
      </c>
      <c r="F508" s="11">
        <f t="shared" si="40"/>
        <v>0.12497499749949988</v>
      </c>
      <c r="G508" s="12">
        <f t="shared" si="42"/>
        <v>7.3870000000000005E-2</v>
      </c>
    </row>
    <row r="509" spans="1:7">
      <c r="A509" s="10">
        <v>16</v>
      </c>
      <c r="B509" s="10">
        <v>1000</v>
      </c>
      <c r="C509" s="11">
        <f t="shared" si="38"/>
        <v>1.6460673842699522</v>
      </c>
      <c r="D509" s="11">
        <f t="shared" si="41"/>
        <v>94.31271391280734</v>
      </c>
      <c r="E509" s="11">
        <f t="shared" si="39"/>
        <v>0.20575842303374403</v>
      </c>
      <c r="F509" s="11">
        <f t="shared" si="40"/>
        <v>0.12464605890279884</v>
      </c>
      <c r="G509" s="12">
        <f t="shared" si="42"/>
        <v>8.1110000000000002E-2</v>
      </c>
    </row>
    <row r="510" spans="1:7">
      <c r="A510" s="10">
        <v>17</v>
      </c>
      <c r="B510" s="10">
        <v>1000</v>
      </c>
      <c r="C510" s="11">
        <f t="shared" si="38"/>
        <v>1.699955131849614</v>
      </c>
      <c r="D510" s="11">
        <f t="shared" si="41"/>
        <v>97.400254416588268</v>
      </c>
      <c r="E510" s="11">
        <f t="shared" si="39"/>
        <v>0.21249439148120175</v>
      </c>
      <c r="F510" s="11">
        <f t="shared" si="40"/>
        <v>0.12395882380855346</v>
      </c>
      <c r="G510" s="12">
        <f t="shared" si="42"/>
        <v>8.8529999999999998E-2</v>
      </c>
    </row>
    <row r="511" spans="1:7">
      <c r="A511" s="10">
        <v>18</v>
      </c>
      <c r="B511" s="10">
        <v>1000</v>
      </c>
      <c r="C511" s="11">
        <f t="shared" si="38"/>
        <v>1.7525961223366811</v>
      </c>
      <c r="D511" s="11">
        <f t="shared" si="41"/>
        <v>100.41636100088553</v>
      </c>
      <c r="E511" s="11">
        <f t="shared" si="39"/>
        <v>0.21907451529208513</v>
      </c>
      <c r="F511" s="11">
        <f t="shared" si="40"/>
        <v>0.1229399853587107</v>
      </c>
      <c r="G511" s="12">
        <f t="shared" si="42"/>
        <v>9.6129999999999993E-2</v>
      </c>
    </row>
    <row r="512" spans="1:7">
      <c r="A512" s="10">
        <v>19</v>
      </c>
      <c r="B512" s="10">
        <v>1000</v>
      </c>
      <c r="C512" s="11">
        <f t="shared" si="38"/>
        <v>1.8041072471850497</v>
      </c>
      <c r="D512" s="11">
        <f t="shared" si="41"/>
        <v>103.36773105266852</v>
      </c>
      <c r="E512" s="11">
        <f t="shared" si="39"/>
        <v>0.22551340589813121</v>
      </c>
      <c r="F512" s="11">
        <f t="shared" si="40"/>
        <v>0.12161328052478479</v>
      </c>
      <c r="G512" s="12">
        <f t="shared" si="42"/>
        <v>0.10390000000000001</v>
      </c>
    </row>
    <row r="513" spans="1:7">
      <c r="A513" s="10">
        <v>20</v>
      </c>
      <c r="B513" s="10">
        <v>1000</v>
      </c>
      <c r="C513" s="11">
        <f t="shared" si="38"/>
        <v>1.8545904360032244</v>
      </c>
      <c r="D513" s="11">
        <f t="shared" si="41"/>
        <v>106.26020470831196</v>
      </c>
      <c r="E513" s="11">
        <f t="shared" si="39"/>
        <v>0.23182380450040307</v>
      </c>
      <c r="F513" s="11">
        <f t="shared" si="40"/>
        <v>0.12000000000000001</v>
      </c>
      <c r="G513" s="12">
        <f t="shared" si="42"/>
        <v>0.11182</v>
      </c>
    </row>
    <row r="514" spans="1:7">
      <c r="A514" s="10">
        <v>21</v>
      </c>
      <c r="B514" s="10">
        <v>1000</v>
      </c>
      <c r="C514" s="11">
        <f t="shared" si="38"/>
        <v>1.9041352722452909</v>
      </c>
      <c r="D514" s="11">
        <f t="shared" si="41"/>
        <v>109.09891472164917</v>
      </c>
      <c r="E514" s="11">
        <f t="shared" si="39"/>
        <v>0.23801690903066133</v>
      </c>
      <c r="F514" s="11">
        <f t="shared" si="40"/>
        <v>0.11811938875561455</v>
      </c>
      <c r="G514" s="12">
        <f t="shared" si="42"/>
        <v>0.11989</v>
      </c>
    </row>
    <row r="515" spans="1:7">
      <c r="A515" s="10">
        <v>22</v>
      </c>
      <c r="B515" s="10">
        <v>1000</v>
      </c>
      <c r="C515" s="11">
        <f t="shared" si="38"/>
        <v>1.9528210535876684</v>
      </c>
      <c r="D515" s="11">
        <f t="shared" si="41"/>
        <v>111.88840451486418</v>
      </c>
      <c r="E515" s="11">
        <f t="shared" si="39"/>
        <v>0.24410263169845856</v>
      </c>
      <c r="F515" s="11">
        <f t="shared" si="40"/>
        <v>0.1159889649923647</v>
      </c>
      <c r="G515" s="12">
        <f t="shared" si="42"/>
        <v>0.12811</v>
      </c>
    </row>
    <row r="516" spans="1:7">
      <c r="A516" s="10">
        <v>23</v>
      </c>
      <c r="B516" s="10">
        <v>1000</v>
      </c>
      <c r="C516" s="11">
        <f t="shared" ref="C516:C579" si="43">2*ACOS((B516/1000/2-A516/100)/(B516/2/1000))</f>
        <v>2.0007184347899489</v>
      </c>
      <c r="D516" s="11">
        <f t="shared" si="41"/>
        <v>114.63272230748409</v>
      </c>
      <c r="E516" s="11">
        <f t="shared" ref="E516:E579" si="44">PI()*(B516/1000/2)^2*(D516/360)</f>
        <v>0.25008980434874362</v>
      </c>
      <c r="F516" s="11">
        <f t="shared" ref="F516:F579" si="45">1/2*(B516/1000/2)^2*SIN(C516)</f>
        <v>0.11362477722750441</v>
      </c>
      <c r="G516" s="12">
        <f t="shared" si="42"/>
        <v>0.13646</v>
      </c>
    </row>
    <row r="517" spans="1:7">
      <c r="A517" s="10">
        <v>24</v>
      </c>
      <c r="B517" s="10">
        <v>1000</v>
      </c>
      <c r="C517" s="11">
        <f t="shared" si="43"/>
        <v>2.0478907521979051</v>
      </c>
      <c r="D517" s="11">
        <f t="shared" si="41"/>
        <v>117.33549700481147</v>
      </c>
      <c r="E517" s="11">
        <f t="shared" si="44"/>
        <v>0.25598634402473813</v>
      </c>
      <c r="F517" s="11">
        <f t="shared" si="45"/>
        <v>0.11104161382112564</v>
      </c>
      <c r="G517" s="12">
        <f t="shared" si="42"/>
        <v>0.14494000000000001</v>
      </c>
    </row>
    <row r="518" spans="1:7">
      <c r="A518" s="10">
        <v>25</v>
      </c>
      <c r="B518" s="10">
        <v>1000</v>
      </c>
      <c r="C518" s="11">
        <f t="shared" si="43"/>
        <v>2.0943951023931953</v>
      </c>
      <c r="D518" s="11">
        <f t="shared" si="41"/>
        <v>119.99999999999999</v>
      </c>
      <c r="E518" s="11">
        <f t="shared" si="44"/>
        <v>0.26179938779914941</v>
      </c>
      <c r="F518" s="11">
        <f t="shared" si="45"/>
        <v>0.10825317547305484</v>
      </c>
      <c r="G518" s="12">
        <f t="shared" si="42"/>
        <v>0.15354000000000001</v>
      </c>
    </row>
    <row r="519" spans="1:7">
      <c r="A519" s="10">
        <v>26</v>
      </c>
      <c r="B519" s="10">
        <v>1000</v>
      </c>
      <c r="C519" s="11">
        <f t="shared" si="43"/>
        <v>2.1402832287806168</v>
      </c>
      <c r="D519" s="11">
        <f t="shared" si="41"/>
        <v>122.62919597176216</v>
      </c>
      <c r="E519" s="11">
        <f t="shared" si="44"/>
        <v>0.2675354035975771</v>
      </c>
      <c r="F519" s="11">
        <f t="shared" si="45"/>
        <v>0.10527221855741428</v>
      </c>
      <c r="G519" s="12">
        <f t="shared" si="42"/>
        <v>0.16225999999999999</v>
      </c>
    </row>
    <row r="520" spans="1:7">
      <c r="A520" s="10">
        <v>27</v>
      </c>
      <c r="B520" s="10">
        <v>1000</v>
      </c>
      <c r="C520" s="11">
        <f t="shared" si="43"/>
        <v>2.1856022565518884</v>
      </c>
      <c r="D520" s="11">
        <f t="shared" si="41"/>
        <v>125.22578499469219</v>
      </c>
      <c r="E520" s="11">
        <f t="shared" si="44"/>
        <v>0.27320028206898611</v>
      </c>
      <c r="F520" s="11">
        <f t="shared" si="45"/>
        <v>0.10211067524994633</v>
      </c>
      <c r="G520" s="12">
        <f t="shared" si="42"/>
        <v>0.17108000000000001</v>
      </c>
    </row>
    <row r="521" spans="1:7">
      <c r="A521" s="10">
        <v>28</v>
      </c>
      <c r="B521" s="10">
        <v>1000</v>
      </c>
      <c r="C521" s="11">
        <f t="shared" si="43"/>
        <v>2.2303953067981466</v>
      </c>
      <c r="D521" s="11">
        <f t="shared" si="41"/>
        <v>127.79223772532021</v>
      </c>
      <c r="E521" s="11">
        <f t="shared" si="44"/>
        <v>0.27879941334976832</v>
      </c>
      <c r="F521" s="11">
        <f t="shared" si="45"/>
        <v>9.8779755010832054E-2</v>
      </c>
      <c r="G521" s="12">
        <f t="shared" si="42"/>
        <v>0.18001</v>
      </c>
    </row>
    <row r="522" spans="1:7">
      <c r="A522" s="10">
        <v>29</v>
      </c>
      <c r="B522" s="10">
        <v>1000</v>
      </c>
      <c r="C522" s="11">
        <f t="shared" si="43"/>
        <v>2.2747020134500211</v>
      </c>
      <c r="D522" s="11">
        <f t="shared" si="41"/>
        <v>130.33082502059682</v>
      </c>
      <c r="E522" s="11">
        <f t="shared" si="44"/>
        <v>0.28433775168125264</v>
      </c>
      <c r="F522" s="11">
        <f t="shared" si="45"/>
        <v>9.5290030958122801E-2</v>
      </c>
      <c r="G522" s="12">
        <f t="shared" si="42"/>
        <v>0.18904000000000001</v>
      </c>
    </row>
    <row r="523" spans="1:7">
      <c r="A523" s="10">
        <v>30</v>
      </c>
      <c r="B523" s="10">
        <v>1000</v>
      </c>
      <c r="C523" s="11">
        <f t="shared" si="43"/>
        <v>2.318558961454817</v>
      </c>
      <c r="D523" s="11">
        <f t="shared" si="41"/>
        <v>132.84364304359633</v>
      </c>
      <c r="E523" s="11">
        <f t="shared" si="44"/>
        <v>0.28981987018185212</v>
      </c>
      <c r="F523" s="11">
        <f t="shared" si="45"/>
        <v>9.1651513899116813E-2</v>
      </c>
      <c r="G523" s="12">
        <f t="shared" si="42"/>
        <v>0.19816</v>
      </c>
    </row>
    <row r="524" spans="1:7">
      <c r="A524" s="10">
        <v>31</v>
      </c>
      <c r="B524" s="10">
        <v>1000</v>
      </c>
      <c r="C524" s="11">
        <f t="shared" si="43"/>
        <v>2.3620000606412721</v>
      </c>
      <c r="D524" s="11">
        <f t="shared" si="41"/>
        <v>135.3326346843894</v>
      </c>
      <c r="E524" s="11">
        <f t="shared" si="44"/>
        <v>0.29525000758015901</v>
      </c>
      <c r="F524" s="11">
        <f t="shared" si="45"/>
        <v>8.7873716206838551E-2</v>
      </c>
      <c r="G524" s="12">
        <f t="shared" si="42"/>
        <v>0.20737</v>
      </c>
    </row>
    <row r="525" spans="1:7">
      <c r="A525" s="10">
        <v>32</v>
      </c>
      <c r="B525" s="10">
        <v>1000</v>
      </c>
      <c r="C525" s="11">
        <f t="shared" si="43"/>
        <v>2.4050568667165129</v>
      </c>
      <c r="D525" s="11">
        <f t="shared" si="41"/>
        <v>137.79960795181395</v>
      </c>
      <c r="E525" s="11">
        <f t="shared" si="44"/>
        <v>0.30063210833956416</v>
      </c>
      <c r="F525" s="11">
        <f t="shared" si="45"/>
        <v>8.3965707285772365E-2</v>
      </c>
      <c r="G525" s="12">
        <f t="shared" si="42"/>
        <v>0.21665999999999999</v>
      </c>
    </row>
    <row r="526" spans="1:7">
      <c r="A526" s="10">
        <v>33</v>
      </c>
      <c r="B526" s="10">
        <v>1000</v>
      </c>
      <c r="C526" s="11">
        <f t="shared" si="43"/>
        <v>2.4477588585354697</v>
      </c>
      <c r="D526" s="11">
        <f t="shared" si="41"/>
        <v>140.24625185984235</v>
      </c>
      <c r="E526" s="11">
        <f t="shared" si="44"/>
        <v>0.30596985731693371</v>
      </c>
      <c r="F526" s="11">
        <f t="shared" si="45"/>
        <v>7.9936162029459495E-2</v>
      </c>
      <c r="G526" s="12">
        <f t="shared" si="42"/>
        <v>0.22603000000000001</v>
      </c>
    </row>
    <row r="527" spans="1:7">
      <c r="A527" s="10">
        <v>34</v>
      </c>
      <c r="B527" s="10">
        <v>1000</v>
      </c>
      <c r="C527" s="11">
        <f t="shared" si="43"/>
        <v>2.4901336790005328</v>
      </c>
      <c r="D527" s="11">
        <f t="shared" si="41"/>
        <v>142.67415023011503</v>
      </c>
      <c r="E527" s="11">
        <f t="shared" si="44"/>
        <v>0.31126670987506655</v>
      </c>
      <c r="F527" s="11">
        <f t="shared" si="45"/>
        <v>7.5793403406892876E-2</v>
      </c>
      <c r="G527" s="12">
        <f t="shared" si="42"/>
        <v>0.23547000000000001</v>
      </c>
    </row>
    <row r="528" spans="1:7">
      <c r="A528" s="10">
        <v>35</v>
      </c>
      <c r="B528" s="10">
        <v>1000</v>
      </c>
      <c r="C528" s="11">
        <f t="shared" si="43"/>
        <v>2.532207345558998</v>
      </c>
      <c r="D528" s="11">
        <f t="shared" si="41"/>
        <v>145.08479375255581</v>
      </c>
      <c r="E528" s="11">
        <f t="shared" si="44"/>
        <v>0.31652591819487474</v>
      </c>
      <c r="F528" s="11">
        <f t="shared" si="45"/>
        <v>7.1545440106270952E-2</v>
      </c>
      <c r="G528" s="12">
        <f t="shared" si="42"/>
        <v>0.24498</v>
      </c>
    </row>
    <row r="529" spans="1:7">
      <c r="A529" s="10">
        <v>36</v>
      </c>
      <c r="B529" s="10">
        <v>1000</v>
      </c>
      <c r="C529" s="11">
        <f t="shared" si="43"/>
        <v>2.5740044351731375</v>
      </c>
      <c r="D529" s="11">
        <f t="shared" si="41"/>
        <v>147.47959058337608</v>
      </c>
      <c r="E529" s="11">
        <f t="shared" si="44"/>
        <v>0.32175055439664219</v>
      </c>
      <c r="F529" s="11">
        <f t="shared" si="45"/>
        <v>6.720000000000001E-2</v>
      </c>
      <c r="G529" s="12">
        <f t="shared" si="42"/>
        <v>0.25455</v>
      </c>
    </row>
    <row r="530" spans="1:7">
      <c r="A530" s="10">
        <v>37</v>
      </c>
      <c r="B530" s="10">
        <v>1000</v>
      </c>
      <c r="C530" s="11">
        <f t="shared" si="43"/>
        <v>2.6155482477728551</v>
      </c>
      <c r="D530" s="11">
        <f t="shared" si="41"/>
        <v>149.85987571022233</v>
      </c>
      <c r="E530" s="11">
        <f t="shared" si="44"/>
        <v>0.32694353097160689</v>
      </c>
      <c r="F530" s="11">
        <f t="shared" si="45"/>
        <v>6.2764560063781255E-2</v>
      </c>
      <c r="G530" s="12">
        <f t="shared" si="42"/>
        <v>0.26417000000000002</v>
      </c>
    </row>
    <row r="531" spans="1:7">
      <c r="A531" s="10">
        <v>38</v>
      </c>
      <c r="B531" s="10">
        <v>1000</v>
      </c>
      <c r="C531" s="11">
        <f t="shared" si="43"/>
        <v>2.6568609515118666</v>
      </c>
      <c r="D531" s="11">
        <f t="shared" si="41"/>
        <v>152.22691927474202</v>
      </c>
      <c r="E531" s="11">
        <f t="shared" si="44"/>
        <v>0.33210761893898333</v>
      </c>
      <c r="F531" s="11">
        <f t="shared" si="45"/>
        <v>5.824637327765568E-2</v>
      </c>
      <c r="G531" s="12">
        <f t="shared" si="42"/>
        <v>0.27385999999999999</v>
      </c>
    </row>
    <row r="532" spans="1:7">
      <c r="A532" s="10">
        <v>39</v>
      </c>
      <c r="B532" s="10">
        <v>1000</v>
      </c>
      <c r="C532" s="11">
        <f t="shared" si="43"/>
        <v>2.6979637125962044</v>
      </c>
      <c r="D532" s="11">
        <f t="shared" si="41"/>
        <v>154.58193401120914</v>
      </c>
      <c r="E532" s="11">
        <f t="shared" si="44"/>
        <v>0.33724546407452555</v>
      </c>
      <c r="F532" s="11">
        <f t="shared" si="45"/>
        <v>5.3652492952331682E-2</v>
      </c>
      <c r="G532" s="12">
        <f t="shared" si="42"/>
        <v>0.28359000000000001</v>
      </c>
    </row>
    <row r="533" spans="1:7">
      <c r="A533" s="10">
        <v>40</v>
      </c>
      <c r="B533" s="10">
        <v>1000</v>
      </c>
      <c r="C533" s="11">
        <f t="shared" si="43"/>
        <v>2.7388768120091314</v>
      </c>
      <c r="D533" s="11">
        <f t="shared" si="41"/>
        <v>156.92608193436902</v>
      </c>
      <c r="E533" s="11">
        <f t="shared" si="44"/>
        <v>0.34235960150114142</v>
      </c>
      <c r="F533" s="11">
        <f t="shared" si="45"/>
        <v>4.8989794855663599E-2</v>
      </c>
      <c r="G533" s="12">
        <f t="shared" si="42"/>
        <v>0.29336000000000001</v>
      </c>
    </row>
    <row r="534" spans="1:7">
      <c r="A534" s="10">
        <v>41</v>
      </c>
      <c r="B534" s="10">
        <v>1000</v>
      </c>
      <c r="C534" s="11">
        <f t="shared" si="43"/>
        <v>2.7796197510966976</v>
      </c>
      <c r="D534" s="11">
        <f t="shared" si="41"/>
        <v>159.26048038904514</v>
      </c>
      <c r="E534" s="11">
        <f t="shared" si="44"/>
        <v>0.3474524688870872</v>
      </c>
      <c r="F534" s="11">
        <f t="shared" si="45"/>
        <v>4.4264997458488602E-2</v>
      </c>
      <c r="G534" s="12">
        <f t="shared" si="42"/>
        <v>0.30318000000000001</v>
      </c>
    </row>
    <row r="535" spans="1:7">
      <c r="A535" s="10">
        <v>42</v>
      </c>
      <c r="B535" s="10">
        <v>1000</v>
      </c>
      <c r="C535" s="11">
        <f t="shared" si="43"/>
        <v>2.820211347685972</v>
      </c>
      <c r="D535" s="11">
        <f t="shared" si="41"/>
        <v>161.5862075573082</v>
      </c>
      <c r="E535" s="11">
        <f t="shared" si="44"/>
        <v>0.35252641846074645</v>
      </c>
      <c r="F535" s="11">
        <f t="shared" si="45"/>
        <v>3.9484680573609814E-2</v>
      </c>
      <c r="G535" s="12">
        <f t="shared" si="42"/>
        <v>0.31303999999999998</v>
      </c>
    </row>
    <row r="536" spans="1:7">
      <c r="A536" s="10">
        <v>43</v>
      </c>
      <c r="B536" s="10">
        <v>1000</v>
      </c>
      <c r="C536" s="11">
        <f t="shared" si="43"/>
        <v>2.8606698241700816</v>
      </c>
      <c r="D536" s="11">
        <f t="shared" si="41"/>
        <v>163.90430750537698</v>
      </c>
      <c r="E536" s="11">
        <f t="shared" si="44"/>
        <v>0.35758372802126021</v>
      </c>
      <c r="F536" s="11">
        <f t="shared" si="45"/>
        <v>3.465530262456238E-2</v>
      </c>
      <c r="G536" s="12">
        <f t="shared" si="42"/>
        <v>0.32291999999999998</v>
      </c>
    </row>
    <row r="537" spans="1:7">
      <c r="A537" s="10">
        <v>44</v>
      </c>
      <c r="B537" s="10">
        <v>1000</v>
      </c>
      <c r="C537" s="11">
        <f t="shared" si="43"/>
        <v>2.9010128888002171</v>
      </c>
      <c r="D537" s="11">
        <f t="shared" si="41"/>
        <v>166.21579484130726</v>
      </c>
      <c r="E537" s="11">
        <f t="shared" si="44"/>
        <v>0.36262661110002714</v>
      </c>
      <c r="F537" s="11">
        <f t="shared" si="45"/>
        <v>2.9783216750378053E-2</v>
      </c>
      <c r="G537" s="12">
        <f t="shared" si="42"/>
        <v>0.33284000000000002</v>
      </c>
    </row>
    <row r="538" spans="1:7">
      <c r="A538" s="10">
        <v>45</v>
      </c>
      <c r="B538" s="10">
        <v>1000</v>
      </c>
      <c r="C538" s="11">
        <f t="shared" si="43"/>
        <v>2.9412578112666736</v>
      </c>
      <c r="D538" s="11">
        <f t="shared" si="41"/>
        <v>168.52165904546644</v>
      </c>
      <c r="E538" s="11">
        <f t="shared" si="44"/>
        <v>0.3676572264083342</v>
      </c>
      <c r="F538" s="11">
        <f t="shared" si="45"/>
        <v>2.4874685927665501E-2</v>
      </c>
      <c r="G538" s="12">
        <f t="shared" si="42"/>
        <v>0.34277999999999997</v>
      </c>
    </row>
    <row r="539" spans="1:7">
      <c r="A539" s="10">
        <v>46</v>
      </c>
      <c r="B539" s="10">
        <v>1000</v>
      </c>
      <c r="C539" s="11">
        <f t="shared" si="43"/>
        <v>2.9814214935224754</v>
      </c>
      <c r="D539" s="11">
        <f t="shared" si="41"/>
        <v>170.82286852842836</v>
      </c>
      <c r="E539" s="11">
        <f t="shared" si="44"/>
        <v>0.37267768669030943</v>
      </c>
      <c r="F539" s="11">
        <f t="shared" si="45"/>
        <v>1.9935897271003353E-2</v>
      </c>
      <c r="G539" s="12">
        <f t="shared" si="42"/>
        <v>0.35274</v>
      </c>
    </row>
    <row r="540" spans="1:7">
      <c r="A540" s="10">
        <v>47</v>
      </c>
      <c r="B540" s="10">
        <v>1000</v>
      </c>
      <c r="C540" s="11">
        <f t="shared" si="43"/>
        <v>3.0215205366992364</v>
      </c>
      <c r="D540" s="11">
        <f t="shared" si="41"/>
        <v>173.12037446496961</v>
      </c>
      <c r="E540" s="11">
        <f t="shared" si="44"/>
        <v>0.37769006708740455</v>
      </c>
      <c r="F540" s="11">
        <f t="shared" si="45"/>
        <v>1.497297565616134E-2</v>
      </c>
      <c r="G540" s="12">
        <f t="shared" si="42"/>
        <v>0.36270999999999998</v>
      </c>
    </row>
    <row r="541" spans="1:7">
      <c r="A541" s="10">
        <v>48</v>
      </c>
      <c r="B541" s="10">
        <v>1000</v>
      </c>
      <c r="C541" s="11">
        <f t="shared" si="43"/>
        <v>3.0615713048818152</v>
      </c>
      <c r="D541" s="11">
        <f t="shared" si="41"/>
        <v>175.41511444808822</v>
      </c>
      <c r="E541" s="11">
        <f t="shared" si="44"/>
        <v>0.3826964131102269</v>
      </c>
      <c r="F541" s="11">
        <f t="shared" si="45"/>
        <v>9.9919967974374645E-3</v>
      </c>
      <c r="G541" s="12">
        <f t="shared" si="42"/>
        <v>0.37269999999999998</v>
      </c>
    </row>
    <row r="542" spans="1:7">
      <c r="A542" s="10">
        <v>49</v>
      </c>
      <c r="B542" s="10">
        <v>1000</v>
      </c>
      <c r="C542" s="11">
        <f t="shared" si="43"/>
        <v>3.1015899864430123</v>
      </c>
      <c r="D542" s="11">
        <f t="shared" ref="D542:D605" si="46">360/(PI()*2)*C542</f>
        <v>177.70801600322284</v>
      </c>
      <c r="E542" s="11">
        <f t="shared" si="44"/>
        <v>0.38769874830537659</v>
      </c>
      <c r="F542" s="11">
        <f t="shared" si="45"/>
        <v>4.9989998999799877E-3</v>
      </c>
      <c r="G542" s="12">
        <f t="shared" ref="G542:G605" si="47">ROUNDDOWN(E542-F542,5)</f>
        <v>0.38268999999999997</v>
      </c>
    </row>
    <row r="543" spans="1:7">
      <c r="A543" s="10">
        <v>50</v>
      </c>
      <c r="B543" s="10">
        <v>1000</v>
      </c>
      <c r="C543" s="11">
        <f t="shared" si="43"/>
        <v>3.1415926535897931</v>
      </c>
      <c r="D543" s="11">
        <f t="shared" si="46"/>
        <v>180</v>
      </c>
      <c r="E543" s="11">
        <f t="shared" si="44"/>
        <v>0.39269908169872414</v>
      </c>
      <c r="F543" s="11">
        <f t="shared" si="45"/>
        <v>1.531435568635775E-17</v>
      </c>
      <c r="G543" s="12">
        <f t="shared" si="47"/>
        <v>0.39268999999999998</v>
      </c>
    </row>
    <row r="544" spans="1:7">
      <c r="A544" s="10">
        <v>51</v>
      </c>
      <c r="B544" s="10">
        <v>1000</v>
      </c>
      <c r="C544" s="11">
        <f t="shared" si="43"/>
        <v>3.1815953207365739</v>
      </c>
      <c r="D544" s="11">
        <f t="shared" si="46"/>
        <v>182.29198399677716</v>
      </c>
      <c r="E544" s="11">
        <f t="shared" si="44"/>
        <v>0.39769941509207168</v>
      </c>
      <c r="F544" s="11">
        <f t="shared" si="45"/>
        <v>-4.9989998999799574E-3</v>
      </c>
      <c r="G544" s="12">
        <f t="shared" si="47"/>
        <v>0.40268999999999999</v>
      </c>
    </row>
    <row r="545" spans="1:7">
      <c r="A545" s="10">
        <v>52</v>
      </c>
      <c r="B545" s="10">
        <v>1000</v>
      </c>
      <c r="C545" s="11">
        <f t="shared" si="43"/>
        <v>3.2216140022977711</v>
      </c>
      <c r="D545" s="11">
        <f t="shared" si="46"/>
        <v>184.58488555191178</v>
      </c>
      <c r="E545" s="11">
        <f t="shared" si="44"/>
        <v>0.40270175028722138</v>
      </c>
      <c r="F545" s="11">
        <f t="shared" si="45"/>
        <v>-9.9919967974374333E-3</v>
      </c>
      <c r="G545" s="12">
        <f t="shared" si="47"/>
        <v>0.41269</v>
      </c>
    </row>
    <row r="546" spans="1:7">
      <c r="A546" s="10">
        <v>53</v>
      </c>
      <c r="B546" s="10">
        <v>1000</v>
      </c>
      <c r="C546" s="11">
        <f t="shared" si="43"/>
        <v>3.2616647704803499</v>
      </c>
      <c r="D546" s="11">
        <f t="shared" si="46"/>
        <v>186.87962553503039</v>
      </c>
      <c r="E546" s="11">
        <f t="shared" si="44"/>
        <v>0.40770809631004373</v>
      </c>
      <c r="F546" s="11">
        <f t="shared" si="45"/>
        <v>-1.4972975656161309E-2</v>
      </c>
      <c r="G546" s="12">
        <f t="shared" si="47"/>
        <v>0.42268</v>
      </c>
    </row>
    <row r="547" spans="1:7">
      <c r="A547" s="10">
        <v>54</v>
      </c>
      <c r="B547" s="10">
        <v>1000</v>
      </c>
      <c r="C547" s="11">
        <f t="shared" si="43"/>
        <v>3.3017638136571112</v>
      </c>
      <c r="D547" s="11">
        <f t="shared" si="46"/>
        <v>189.17713147157167</v>
      </c>
      <c r="E547" s="11">
        <f t="shared" si="44"/>
        <v>0.41272047670713891</v>
      </c>
      <c r="F547" s="11">
        <f t="shared" si="45"/>
        <v>-1.9935897271003377E-2</v>
      </c>
      <c r="G547" s="12">
        <f t="shared" si="47"/>
        <v>0.43264999999999998</v>
      </c>
    </row>
    <row r="548" spans="1:7">
      <c r="A548" s="10">
        <v>55</v>
      </c>
      <c r="B548" s="10">
        <v>1000</v>
      </c>
      <c r="C548" s="11">
        <f t="shared" si="43"/>
        <v>3.341927495912913</v>
      </c>
      <c r="D548" s="11">
        <f t="shared" si="46"/>
        <v>191.47834095453359</v>
      </c>
      <c r="E548" s="11">
        <f t="shared" si="44"/>
        <v>0.41774093698911413</v>
      </c>
      <c r="F548" s="11">
        <f t="shared" si="45"/>
        <v>-2.4874685927665525E-2</v>
      </c>
      <c r="G548" s="12">
        <f t="shared" si="47"/>
        <v>0.44261</v>
      </c>
    </row>
    <row r="549" spans="1:7">
      <c r="A549" s="10">
        <v>56</v>
      </c>
      <c r="B549" s="10">
        <v>1000</v>
      </c>
      <c r="C549" s="11">
        <f t="shared" si="43"/>
        <v>3.3821724183793695</v>
      </c>
      <c r="D549" s="11">
        <f t="shared" si="46"/>
        <v>193.78420515869277</v>
      </c>
      <c r="E549" s="11">
        <f t="shared" si="44"/>
        <v>0.42277155229742119</v>
      </c>
      <c r="F549" s="11">
        <f t="shared" si="45"/>
        <v>-2.9783216750378077E-2</v>
      </c>
      <c r="G549" s="12">
        <f t="shared" si="47"/>
        <v>0.45255000000000001</v>
      </c>
    </row>
    <row r="550" spans="1:7">
      <c r="A550" s="10">
        <v>57</v>
      </c>
      <c r="B550" s="10">
        <v>1000</v>
      </c>
      <c r="C550" s="11">
        <f t="shared" si="43"/>
        <v>3.4225154830095046</v>
      </c>
      <c r="D550" s="11">
        <f t="shared" si="46"/>
        <v>196.09569249462302</v>
      </c>
      <c r="E550" s="11">
        <f t="shared" si="44"/>
        <v>0.42781443537618802</v>
      </c>
      <c r="F550" s="11">
        <f t="shared" si="45"/>
        <v>-3.4655302624562345E-2</v>
      </c>
      <c r="G550" s="12">
        <f t="shared" si="47"/>
        <v>0.46245999999999998</v>
      </c>
    </row>
    <row r="551" spans="1:7">
      <c r="A551" s="10">
        <v>58</v>
      </c>
      <c r="B551" s="10">
        <v>1000</v>
      </c>
      <c r="C551" s="11">
        <f t="shared" si="43"/>
        <v>3.4629739594936142</v>
      </c>
      <c r="D551" s="11">
        <f t="shared" si="46"/>
        <v>198.4137924426918</v>
      </c>
      <c r="E551" s="11">
        <f t="shared" si="44"/>
        <v>0.43287174493670177</v>
      </c>
      <c r="F551" s="11">
        <f t="shared" si="45"/>
        <v>-3.9484680573609779E-2</v>
      </c>
      <c r="G551" s="12">
        <f t="shared" si="47"/>
        <v>0.47234999999999999</v>
      </c>
    </row>
    <row r="552" spans="1:7">
      <c r="A552" s="10">
        <v>59</v>
      </c>
      <c r="B552" s="10">
        <v>1000</v>
      </c>
      <c r="C552" s="11">
        <f t="shared" si="43"/>
        <v>3.5035655560828882</v>
      </c>
      <c r="D552" s="11">
        <f t="shared" si="46"/>
        <v>200.73951961095483</v>
      </c>
      <c r="E552" s="11">
        <f t="shared" si="44"/>
        <v>0.43794569451036108</v>
      </c>
      <c r="F552" s="11">
        <f t="shared" si="45"/>
        <v>-4.4264997458488525E-2</v>
      </c>
      <c r="G552" s="12">
        <f t="shared" si="47"/>
        <v>0.48221000000000003</v>
      </c>
    </row>
    <row r="553" spans="1:7">
      <c r="A553" s="10">
        <v>60</v>
      </c>
      <c r="B553" s="10">
        <v>1000</v>
      </c>
      <c r="C553" s="11">
        <f t="shared" si="43"/>
        <v>3.5443084951704549</v>
      </c>
      <c r="D553" s="11">
        <f t="shared" si="46"/>
        <v>203.07391806563098</v>
      </c>
      <c r="E553" s="11">
        <f t="shared" si="44"/>
        <v>0.44303856189630686</v>
      </c>
      <c r="F553" s="11">
        <f t="shared" si="45"/>
        <v>-4.8989794855663571E-2</v>
      </c>
      <c r="G553" s="12">
        <f t="shared" si="47"/>
        <v>0.49202000000000001</v>
      </c>
    </row>
    <row r="554" spans="1:7">
      <c r="A554" s="10">
        <v>61</v>
      </c>
      <c r="B554" s="10">
        <v>1000</v>
      </c>
      <c r="C554" s="11">
        <f t="shared" si="43"/>
        <v>3.5852215945833819</v>
      </c>
      <c r="D554" s="11">
        <f t="shared" si="46"/>
        <v>205.41806598879086</v>
      </c>
      <c r="E554" s="11">
        <f t="shared" si="44"/>
        <v>0.44815269932292268</v>
      </c>
      <c r="F554" s="11">
        <f t="shared" si="45"/>
        <v>-5.3652492952331654E-2</v>
      </c>
      <c r="G554" s="12">
        <f t="shared" si="47"/>
        <v>0.50180000000000002</v>
      </c>
    </row>
    <row r="555" spans="1:7">
      <c r="A555" s="10">
        <v>62</v>
      </c>
      <c r="B555" s="10">
        <v>1000</v>
      </c>
      <c r="C555" s="11">
        <f t="shared" si="43"/>
        <v>3.6263243556677196</v>
      </c>
      <c r="D555" s="11">
        <f t="shared" si="46"/>
        <v>207.77308072525798</v>
      </c>
      <c r="E555" s="11">
        <f t="shared" si="44"/>
        <v>0.45329054445846489</v>
      </c>
      <c r="F555" s="11">
        <f t="shared" si="45"/>
        <v>-5.8246373277655653E-2</v>
      </c>
      <c r="G555" s="12">
        <f t="shared" si="47"/>
        <v>0.51153000000000004</v>
      </c>
    </row>
    <row r="556" spans="1:7">
      <c r="A556" s="10">
        <v>63</v>
      </c>
      <c r="B556" s="10">
        <v>1000</v>
      </c>
      <c r="C556" s="11">
        <f t="shared" si="43"/>
        <v>3.6676370594067311</v>
      </c>
      <c r="D556" s="11">
        <f t="shared" si="46"/>
        <v>210.14012428977767</v>
      </c>
      <c r="E556" s="11">
        <f t="shared" si="44"/>
        <v>0.45845463242584139</v>
      </c>
      <c r="F556" s="11">
        <f t="shared" si="45"/>
        <v>-6.2764560063781227E-2</v>
      </c>
      <c r="G556" s="12">
        <f t="shared" si="47"/>
        <v>0.52120999999999995</v>
      </c>
    </row>
    <row r="557" spans="1:7">
      <c r="A557" s="10">
        <v>64</v>
      </c>
      <c r="B557" s="10">
        <v>1000</v>
      </c>
      <c r="C557" s="11">
        <f t="shared" si="43"/>
        <v>3.7091808720064487</v>
      </c>
      <c r="D557" s="11">
        <f t="shared" si="46"/>
        <v>212.52040941662392</v>
      </c>
      <c r="E557" s="11">
        <f t="shared" si="44"/>
        <v>0.46364760900080615</v>
      </c>
      <c r="F557" s="11">
        <f t="shared" si="45"/>
        <v>-6.7199999999999982E-2</v>
      </c>
      <c r="G557" s="12">
        <f t="shared" si="47"/>
        <v>0.53083999999999998</v>
      </c>
    </row>
    <row r="558" spans="1:7">
      <c r="A558" s="10">
        <v>65</v>
      </c>
      <c r="B558" s="10">
        <v>1000</v>
      </c>
      <c r="C558" s="11">
        <f t="shared" si="43"/>
        <v>3.7509779616205883</v>
      </c>
      <c r="D558" s="11">
        <f t="shared" si="46"/>
        <v>214.91520624744419</v>
      </c>
      <c r="E558" s="11">
        <f t="shared" si="44"/>
        <v>0.46887224520257353</v>
      </c>
      <c r="F558" s="11">
        <f t="shared" si="45"/>
        <v>-7.1545440106270924E-2</v>
      </c>
      <c r="G558" s="12">
        <f t="shared" si="47"/>
        <v>0.54040999999999995</v>
      </c>
    </row>
    <row r="559" spans="1:7">
      <c r="A559" s="10">
        <v>66</v>
      </c>
      <c r="B559" s="10">
        <v>1000</v>
      </c>
      <c r="C559" s="11">
        <f t="shared" si="43"/>
        <v>3.7930516281790534</v>
      </c>
      <c r="D559" s="11">
        <f t="shared" si="46"/>
        <v>217.32584976988497</v>
      </c>
      <c r="E559" s="11">
        <f t="shared" si="44"/>
        <v>0.47413145352238173</v>
      </c>
      <c r="F559" s="11">
        <f t="shared" si="45"/>
        <v>-7.5793403406892862E-2</v>
      </c>
      <c r="G559" s="12">
        <f t="shared" si="47"/>
        <v>0.54991999999999996</v>
      </c>
    </row>
    <row r="560" spans="1:7">
      <c r="A560" s="10">
        <v>67</v>
      </c>
      <c r="B560" s="10">
        <v>1000</v>
      </c>
      <c r="C560" s="11">
        <f t="shared" si="43"/>
        <v>3.8354264486441165</v>
      </c>
      <c r="D560" s="11">
        <f t="shared" si="46"/>
        <v>219.75374814015765</v>
      </c>
      <c r="E560" s="11">
        <f t="shared" si="44"/>
        <v>0.47942830608051457</v>
      </c>
      <c r="F560" s="11">
        <f t="shared" si="45"/>
        <v>-7.9936162029459468E-2</v>
      </c>
      <c r="G560" s="12">
        <f t="shared" si="47"/>
        <v>0.55935999999999997</v>
      </c>
    </row>
    <row r="561" spans="1:7">
      <c r="A561" s="10">
        <v>68</v>
      </c>
      <c r="B561" s="10">
        <v>1000</v>
      </c>
      <c r="C561" s="11">
        <f t="shared" si="43"/>
        <v>3.8781284404630734</v>
      </c>
      <c r="D561" s="11">
        <f t="shared" si="46"/>
        <v>222.20039204818605</v>
      </c>
      <c r="E561" s="11">
        <f t="shared" si="44"/>
        <v>0.48476605505788412</v>
      </c>
      <c r="F561" s="11">
        <f t="shared" si="45"/>
        <v>-8.3965707285772337E-2</v>
      </c>
      <c r="G561" s="12">
        <f t="shared" si="47"/>
        <v>0.56872999999999996</v>
      </c>
    </row>
    <row r="562" spans="1:7">
      <c r="A562" s="10">
        <v>69</v>
      </c>
      <c r="B562" s="10">
        <v>1000</v>
      </c>
      <c r="C562" s="11">
        <f t="shared" si="43"/>
        <v>3.9211852465383141</v>
      </c>
      <c r="D562" s="11">
        <f t="shared" si="46"/>
        <v>224.6673653156106</v>
      </c>
      <c r="E562" s="11">
        <f t="shared" si="44"/>
        <v>0.49014815581728921</v>
      </c>
      <c r="F562" s="11">
        <f t="shared" si="45"/>
        <v>-8.7873716206838523E-2</v>
      </c>
      <c r="G562" s="12">
        <f t="shared" si="47"/>
        <v>0.57801999999999998</v>
      </c>
    </row>
    <row r="563" spans="1:7">
      <c r="A563" s="10">
        <v>70</v>
      </c>
      <c r="B563" s="10">
        <v>1000</v>
      </c>
      <c r="C563" s="11">
        <f t="shared" si="43"/>
        <v>3.9646263457247688</v>
      </c>
      <c r="D563" s="11">
        <f t="shared" si="46"/>
        <v>227.15635695640364</v>
      </c>
      <c r="E563" s="11">
        <f t="shared" si="44"/>
        <v>0.4955782932155961</v>
      </c>
      <c r="F563" s="11">
        <f t="shared" si="45"/>
        <v>-9.1651513899116757E-2</v>
      </c>
      <c r="G563" s="12">
        <f t="shared" si="47"/>
        <v>0.58721999999999996</v>
      </c>
    </row>
    <row r="564" spans="1:7">
      <c r="A564" s="10">
        <v>71</v>
      </c>
      <c r="B564" s="10">
        <v>1000</v>
      </c>
      <c r="C564" s="11">
        <f t="shared" si="43"/>
        <v>4.0084832937295651</v>
      </c>
      <c r="D564" s="11">
        <f t="shared" si="46"/>
        <v>229.66917497940318</v>
      </c>
      <c r="E564" s="11">
        <f t="shared" si="44"/>
        <v>0.50106041171619564</v>
      </c>
      <c r="F564" s="11">
        <f t="shared" si="45"/>
        <v>-9.5290030958122787E-2</v>
      </c>
      <c r="G564" s="12">
        <f t="shared" si="47"/>
        <v>0.59635000000000005</v>
      </c>
    </row>
    <row r="565" spans="1:7">
      <c r="A565" s="10">
        <v>72</v>
      </c>
      <c r="B565" s="10">
        <v>1000</v>
      </c>
      <c r="C565" s="11">
        <f t="shared" si="43"/>
        <v>4.0527900003814397</v>
      </c>
      <c r="D565" s="11">
        <f t="shared" si="46"/>
        <v>232.20776227467979</v>
      </c>
      <c r="E565" s="11">
        <f t="shared" si="44"/>
        <v>0.50659875004767996</v>
      </c>
      <c r="F565" s="11">
        <f t="shared" si="45"/>
        <v>-9.8779755010832027E-2</v>
      </c>
      <c r="G565" s="12">
        <f t="shared" si="47"/>
        <v>0.60536999999999996</v>
      </c>
    </row>
    <row r="566" spans="1:7">
      <c r="A566" s="10">
        <v>73</v>
      </c>
      <c r="B566" s="10">
        <v>1000</v>
      </c>
      <c r="C566" s="11">
        <f t="shared" si="43"/>
        <v>4.0975830506276978</v>
      </c>
      <c r="D566" s="11">
        <f t="shared" si="46"/>
        <v>234.77421500530781</v>
      </c>
      <c r="E566" s="11">
        <f t="shared" si="44"/>
        <v>0.51219788132846222</v>
      </c>
      <c r="F566" s="11">
        <f t="shared" si="45"/>
        <v>-0.10211067524994631</v>
      </c>
      <c r="G566" s="12">
        <f t="shared" si="47"/>
        <v>0.61429999999999996</v>
      </c>
    </row>
    <row r="567" spans="1:7">
      <c r="A567" s="10">
        <v>74</v>
      </c>
      <c r="B567" s="10">
        <v>1000</v>
      </c>
      <c r="C567" s="11">
        <f t="shared" si="43"/>
        <v>4.1429020783989694</v>
      </c>
      <c r="D567" s="11">
        <f t="shared" si="46"/>
        <v>237.37080402823784</v>
      </c>
      <c r="E567" s="11">
        <f t="shared" si="44"/>
        <v>0.51786275979987118</v>
      </c>
      <c r="F567" s="11">
        <f t="shared" si="45"/>
        <v>-0.10527221855741427</v>
      </c>
      <c r="G567" s="12">
        <f t="shared" si="47"/>
        <v>0.62312999999999996</v>
      </c>
    </row>
    <row r="568" spans="1:7">
      <c r="A568" s="10">
        <v>75</v>
      </c>
      <c r="B568" s="10">
        <v>1000</v>
      </c>
      <c r="C568" s="11">
        <f t="shared" si="43"/>
        <v>4.1887902047863914</v>
      </c>
      <c r="D568" s="11">
        <f t="shared" si="46"/>
        <v>240.00000000000003</v>
      </c>
      <c r="E568" s="11">
        <f t="shared" si="44"/>
        <v>0.52359877559829893</v>
      </c>
      <c r="F568" s="11">
        <f t="shared" si="45"/>
        <v>-0.10825317547305485</v>
      </c>
      <c r="G568" s="12">
        <f t="shared" si="47"/>
        <v>0.63185000000000002</v>
      </c>
    </row>
    <row r="569" spans="1:7">
      <c r="A569" s="10">
        <v>76</v>
      </c>
      <c r="B569" s="10">
        <v>1000</v>
      </c>
      <c r="C569" s="11">
        <f t="shared" si="43"/>
        <v>4.2352945549816816</v>
      </c>
      <c r="D569" s="11">
        <f t="shared" si="46"/>
        <v>242.66450299518854</v>
      </c>
      <c r="E569" s="11">
        <f t="shared" si="44"/>
        <v>0.5294118193727102</v>
      </c>
      <c r="F569" s="11">
        <f t="shared" si="45"/>
        <v>-0.11104161382112565</v>
      </c>
      <c r="G569" s="12">
        <f t="shared" si="47"/>
        <v>0.64044999999999996</v>
      </c>
    </row>
    <row r="570" spans="1:7">
      <c r="A570" s="10">
        <v>77</v>
      </c>
      <c r="B570" s="10">
        <v>1000</v>
      </c>
      <c r="C570" s="11">
        <f t="shared" si="43"/>
        <v>4.2824668723896373</v>
      </c>
      <c r="D570" s="11">
        <f t="shared" si="46"/>
        <v>245.3672776925159</v>
      </c>
      <c r="E570" s="11">
        <f t="shared" si="44"/>
        <v>0.53530835904870466</v>
      </c>
      <c r="F570" s="11">
        <f t="shared" si="45"/>
        <v>-0.1136247772275044</v>
      </c>
      <c r="G570" s="12">
        <f t="shared" si="47"/>
        <v>0.64893000000000001</v>
      </c>
    </row>
    <row r="571" spans="1:7">
      <c r="A571" s="10">
        <v>78</v>
      </c>
      <c r="B571" s="10">
        <v>1000</v>
      </c>
      <c r="C571" s="11">
        <f t="shared" si="43"/>
        <v>4.3303642535919176</v>
      </c>
      <c r="D571" s="11">
        <f t="shared" si="46"/>
        <v>248.11159548513581</v>
      </c>
      <c r="E571" s="11">
        <f t="shared" si="44"/>
        <v>0.5412955316989897</v>
      </c>
      <c r="F571" s="11">
        <f t="shared" si="45"/>
        <v>-0.11598896499236468</v>
      </c>
      <c r="G571" s="12">
        <f t="shared" si="47"/>
        <v>0.65727999999999998</v>
      </c>
    </row>
    <row r="572" spans="1:7">
      <c r="A572" s="10">
        <v>79</v>
      </c>
      <c r="B572" s="10">
        <v>1000</v>
      </c>
      <c r="C572" s="11">
        <f t="shared" si="43"/>
        <v>4.3790500349342949</v>
      </c>
      <c r="D572" s="11">
        <f t="shared" si="46"/>
        <v>250.90108527835079</v>
      </c>
      <c r="E572" s="11">
        <f t="shared" si="44"/>
        <v>0.54738125436678686</v>
      </c>
      <c r="F572" s="11">
        <f t="shared" si="45"/>
        <v>-0.11811938875561452</v>
      </c>
      <c r="G572" s="12">
        <f t="shared" si="47"/>
        <v>0.66549999999999998</v>
      </c>
    </row>
    <row r="573" spans="1:7">
      <c r="A573" s="10">
        <v>80</v>
      </c>
      <c r="B573" s="10">
        <v>1000</v>
      </c>
      <c r="C573" s="11">
        <f t="shared" si="43"/>
        <v>4.4285948711763616</v>
      </c>
      <c r="D573" s="11">
        <f t="shared" si="46"/>
        <v>253.73979529168804</v>
      </c>
      <c r="E573" s="11">
        <f t="shared" si="44"/>
        <v>0.5535743588970452</v>
      </c>
      <c r="F573" s="11">
        <f t="shared" si="45"/>
        <v>-0.11999999999999998</v>
      </c>
      <c r="G573" s="12">
        <f t="shared" si="47"/>
        <v>0.67357</v>
      </c>
    </row>
    <row r="574" spans="1:7">
      <c r="A574" s="10">
        <v>81</v>
      </c>
      <c r="B574" s="10">
        <v>1000</v>
      </c>
      <c r="C574" s="11">
        <f t="shared" si="43"/>
        <v>4.4790780599945368</v>
      </c>
      <c r="D574" s="11">
        <f t="shared" si="46"/>
        <v>256.63226894733151</v>
      </c>
      <c r="E574" s="11">
        <f t="shared" si="44"/>
        <v>0.5598847574993171</v>
      </c>
      <c r="F574" s="11">
        <f t="shared" si="45"/>
        <v>-0.12161328052478479</v>
      </c>
      <c r="G574" s="12">
        <f t="shared" si="47"/>
        <v>0.68149000000000004</v>
      </c>
    </row>
    <row r="575" spans="1:7">
      <c r="A575" s="10">
        <v>82</v>
      </c>
      <c r="B575" s="10">
        <v>1000</v>
      </c>
      <c r="C575" s="11">
        <f t="shared" si="43"/>
        <v>4.5305891848429045</v>
      </c>
      <c r="D575" s="11">
        <f t="shared" si="46"/>
        <v>259.58363899911444</v>
      </c>
      <c r="E575" s="11">
        <f t="shared" si="44"/>
        <v>0.56632364810536306</v>
      </c>
      <c r="F575" s="11">
        <f t="shared" si="45"/>
        <v>-0.12293998535871067</v>
      </c>
      <c r="G575" s="12">
        <f t="shared" si="47"/>
        <v>0.68925999999999998</v>
      </c>
    </row>
    <row r="576" spans="1:7">
      <c r="A576" s="10">
        <v>83</v>
      </c>
      <c r="B576" s="10">
        <v>1000</v>
      </c>
      <c r="C576" s="11">
        <f t="shared" si="43"/>
        <v>4.5832301753299722</v>
      </c>
      <c r="D576" s="11">
        <f t="shared" si="46"/>
        <v>262.59974558341173</v>
      </c>
      <c r="E576" s="11">
        <f t="shared" si="44"/>
        <v>0.57290377191624653</v>
      </c>
      <c r="F576" s="11">
        <f t="shared" si="45"/>
        <v>-0.12395882380855346</v>
      </c>
      <c r="G576" s="12">
        <f t="shared" si="47"/>
        <v>0.69686000000000003</v>
      </c>
    </row>
    <row r="577" spans="1:7">
      <c r="A577" s="10">
        <v>84</v>
      </c>
      <c r="B577" s="10">
        <v>1000</v>
      </c>
      <c r="C577" s="11">
        <f t="shared" si="43"/>
        <v>4.637117922909634</v>
      </c>
      <c r="D577" s="11">
        <f t="shared" si="46"/>
        <v>265.68728608719266</v>
      </c>
      <c r="E577" s="11">
        <f t="shared" si="44"/>
        <v>0.57963974036370425</v>
      </c>
      <c r="F577" s="11">
        <f t="shared" si="45"/>
        <v>-0.12464605890279884</v>
      </c>
      <c r="G577" s="12">
        <f t="shared" si="47"/>
        <v>0.70428000000000002</v>
      </c>
    </row>
    <row r="578" spans="1:7">
      <c r="A578" s="10">
        <v>85</v>
      </c>
      <c r="B578" s="10">
        <v>1000</v>
      </c>
      <c r="C578" s="11">
        <f t="shared" si="43"/>
        <v>4.6923876468112997</v>
      </c>
      <c r="D578" s="11">
        <f t="shared" si="46"/>
        <v>268.85400800161142</v>
      </c>
      <c r="E578" s="11">
        <f t="shared" si="44"/>
        <v>0.58654845585141246</v>
      </c>
      <c r="F578" s="11">
        <f t="shared" si="45"/>
        <v>-0.12497499749949988</v>
      </c>
      <c r="G578" s="12">
        <f t="shared" si="47"/>
        <v>0.71152000000000004</v>
      </c>
    </row>
    <row r="579" spans="1:7">
      <c r="A579" s="10">
        <v>86</v>
      </c>
      <c r="B579" s="10">
        <v>1000</v>
      </c>
      <c r="C579" s="11">
        <f t="shared" si="43"/>
        <v>4.7491972914558529</v>
      </c>
      <c r="D579" s="11">
        <f t="shared" si="46"/>
        <v>272.10896087538231</v>
      </c>
      <c r="E579" s="11">
        <f t="shared" si="44"/>
        <v>0.59364966143198161</v>
      </c>
      <c r="F579" s="11">
        <f t="shared" si="45"/>
        <v>-0.12491533132486181</v>
      </c>
      <c r="G579" s="12">
        <f t="shared" si="47"/>
        <v>0.71855999999999998</v>
      </c>
    </row>
    <row r="580" spans="1:7">
      <c r="A580" s="10">
        <v>87</v>
      </c>
      <c r="B580" s="10">
        <v>1000</v>
      </c>
      <c r="C580" s="11">
        <f t="shared" ref="C580:C643" si="48">2*ACOS((B580/1000/2-A580/100)/(B580/2/1000))</f>
        <v>4.8077333702730884</v>
      </c>
      <c r="D580" s="11">
        <f t="shared" si="46"/>
        <v>275.46283114085503</v>
      </c>
      <c r="E580" s="11">
        <f t="shared" ref="E580:E643" si="49">PI()*(B580/1000/2)^2*(D580/360)</f>
        <v>0.60096667128413606</v>
      </c>
      <c r="F580" s="11">
        <f t="shared" ref="F580:F643" si="50">1/2*(B580/1000/2)^2*SIN(C580)</f>
        <v>-0.12443227073392175</v>
      </c>
      <c r="G580" s="12">
        <f t="shared" si="47"/>
        <v>0.72538999999999998</v>
      </c>
    </row>
    <row r="581" spans="1:7">
      <c r="A581" s="10">
        <v>88</v>
      </c>
      <c r="B581" s="10">
        <v>1000</v>
      </c>
      <c r="C581" s="11">
        <f t="shared" si="48"/>
        <v>4.8682188836209006</v>
      </c>
      <c r="D581" s="11">
        <f t="shared" si="46"/>
        <v>278.92839577736692</v>
      </c>
      <c r="E581" s="11">
        <f t="shared" si="49"/>
        <v>0.60852736045261269</v>
      </c>
      <c r="F581" s="11">
        <f t="shared" si="50"/>
        <v>-0.1234853837504666</v>
      </c>
      <c r="G581" s="12">
        <f t="shared" si="47"/>
        <v>0.73201000000000005</v>
      </c>
    </row>
    <row r="582" spans="1:7">
      <c r="A582" s="10">
        <v>89</v>
      </c>
      <c r="B582" s="10">
        <v>1000</v>
      </c>
      <c r="C582" s="11">
        <f t="shared" si="48"/>
        <v>4.9309242880582635</v>
      </c>
      <c r="D582" s="11">
        <f t="shared" si="46"/>
        <v>282.52115080428871</v>
      </c>
      <c r="E582" s="11">
        <f t="shared" si="49"/>
        <v>0.61636553600728294</v>
      </c>
      <c r="F582" s="11">
        <f t="shared" si="50"/>
        <v>-0.12202700520786372</v>
      </c>
      <c r="G582" s="12">
        <f t="shared" si="47"/>
        <v>0.73838999999999999</v>
      </c>
    </row>
    <row r="583" spans="1:7">
      <c r="A583" s="10">
        <v>90</v>
      </c>
      <c r="B583" s="10">
        <v>1000</v>
      </c>
      <c r="C583" s="11">
        <f t="shared" si="48"/>
        <v>4.9961830895930177</v>
      </c>
      <c r="D583" s="11">
        <f t="shared" si="46"/>
        <v>286.26020470831196</v>
      </c>
      <c r="E583" s="11">
        <f t="shared" si="49"/>
        <v>0.62452288619912721</v>
      </c>
      <c r="F583" s="11">
        <f t="shared" si="50"/>
        <v>-0.12</v>
      </c>
      <c r="G583" s="12">
        <f t="shared" si="47"/>
        <v>0.74451999999999996</v>
      </c>
    </row>
    <row r="584" spans="1:7">
      <c r="A584" s="10">
        <v>91</v>
      </c>
      <c r="B584" s="10">
        <v>1000</v>
      </c>
      <c r="C584" s="11">
        <f t="shared" si="48"/>
        <v>5.0644146911179968</v>
      </c>
      <c r="D584" s="11">
        <f t="shared" si="46"/>
        <v>290.16958750511168</v>
      </c>
      <c r="E584" s="11">
        <f t="shared" si="49"/>
        <v>0.6330518363897496</v>
      </c>
      <c r="F584" s="11">
        <f t="shared" si="50"/>
        <v>-0.1173345217742843</v>
      </c>
      <c r="G584" s="12">
        <f t="shared" si="47"/>
        <v>0.75038000000000005</v>
      </c>
    </row>
    <row r="585" spans="1:7">
      <c r="A585" s="10">
        <v>92</v>
      </c>
      <c r="B585" s="10">
        <v>1000</v>
      </c>
      <c r="C585" s="11">
        <f t="shared" si="48"/>
        <v>5.1361590983333931</v>
      </c>
      <c r="D585" s="11">
        <f t="shared" si="46"/>
        <v>294.2802392422218</v>
      </c>
      <c r="E585" s="11">
        <f t="shared" si="49"/>
        <v>0.64201988729167414</v>
      </c>
      <c r="F585" s="11">
        <f t="shared" si="50"/>
        <v>-0.11394314371650449</v>
      </c>
      <c r="G585" s="12">
        <f t="shared" si="47"/>
        <v>0.75595999999999997</v>
      </c>
    </row>
    <row r="586" spans="1:7">
      <c r="A586" s="10">
        <v>93</v>
      </c>
      <c r="B586" s="10">
        <v>1000</v>
      </c>
      <c r="C586" s="11">
        <f t="shared" si="48"/>
        <v>5.2121319985508112</v>
      </c>
      <c r="D586" s="11">
        <f t="shared" si="46"/>
        <v>298.63316578204837</v>
      </c>
      <c r="E586" s="11">
        <f t="shared" si="49"/>
        <v>0.6515164998188514</v>
      </c>
      <c r="F586" s="11">
        <f t="shared" si="50"/>
        <v>-0.10971321707068842</v>
      </c>
      <c r="G586" s="12">
        <f t="shared" si="47"/>
        <v>0.76122000000000001</v>
      </c>
    </row>
    <row r="587" spans="1:7">
      <c r="A587" s="10">
        <v>94</v>
      </c>
      <c r="B587" s="10">
        <v>1000</v>
      </c>
      <c r="C587" s="11">
        <f t="shared" si="48"/>
        <v>5.2933170544977948</v>
      </c>
      <c r="D587" s="11">
        <f t="shared" si="46"/>
        <v>303.28472684734402</v>
      </c>
      <c r="E587" s="11">
        <f t="shared" si="49"/>
        <v>0.66166463181222435</v>
      </c>
      <c r="F587" s="11">
        <f t="shared" si="50"/>
        <v>-0.10449421036593372</v>
      </c>
      <c r="G587" s="12">
        <f t="shared" si="47"/>
        <v>0.76615</v>
      </c>
    </row>
    <row r="588" spans="1:7">
      <c r="A588" s="10">
        <v>95</v>
      </c>
      <c r="B588" s="10">
        <v>1000</v>
      </c>
      <c r="C588" s="11">
        <f t="shared" si="48"/>
        <v>5.3811316835870606</v>
      </c>
      <c r="D588" s="11">
        <f t="shared" si="46"/>
        <v>308.31613447366567</v>
      </c>
      <c r="E588" s="11">
        <f t="shared" si="49"/>
        <v>0.67264146044838247</v>
      </c>
      <c r="F588" s="11">
        <f t="shared" si="50"/>
        <v>-9.8075226229665233E-2</v>
      </c>
      <c r="G588" s="12">
        <f t="shared" si="47"/>
        <v>0.77071000000000001</v>
      </c>
    </row>
    <row r="589" spans="1:7">
      <c r="A589" s="10">
        <v>96</v>
      </c>
      <c r="B589" s="10">
        <v>1000</v>
      </c>
      <c r="C589" s="11">
        <f t="shared" si="48"/>
        <v>5.4777536240182627</v>
      </c>
      <c r="D589" s="11">
        <f t="shared" si="46"/>
        <v>313.85216386873805</v>
      </c>
      <c r="E589" s="11">
        <f t="shared" si="49"/>
        <v>0.68471920300228284</v>
      </c>
      <c r="F589" s="11">
        <f t="shared" si="50"/>
        <v>-9.0141222534421001E-2</v>
      </c>
      <c r="G589" s="12">
        <f t="shared" si="47"/>
        <v>0.77485999999999999</v>
      </c>
    </row>
    <row r="590" spans="1:7">
      <c r="A590" s="10">
        <v>97</v>
      </c>
      <c r="B590" s="10">
        <v>1000</v>
      </c>
      <c r="C590" s="11">
        <f t="shared" si="48"/>
        <v>5.5868532646336639</v>
      </c>
      <c r="D590" s="11">
        <f t="shared" si="46"/>
        <v>320.10311282239456</v>
      </c>
      <c r="E590" s="11">
        <f t="shared" si="49"/>
        <v>0.69835665807920799</v>
      </c>
      <c r="F590" s="11">
        <f t="shared" si="50"/>
        <v>-8.0175993913390378E-2</v>
      </c>
      <c r="G590" s="12">
        <f t="shared" si="47"/>
        <v>0.77853000000000006</v>
      </c>
    </row>
    <row r="591" spans="1:7">
      <c r="A591" s="10">
        <v>98</v>
      </c>
      <c r="B591" s="10">
        <v>1000</v>
      </c>
      <c r="C591" s="11">
        <f t="shared" si="48"/>
        <v>5.7155970887629302</v>
      </c>
      <c r="D591" s="11">
        <f t="shared" si="46"/>
        <v>327.47959058337608</v>
      </c>
      <c r="E591" s="11">
        <f t="shared" si="49"/>
        <v>0.71444963609536627</v>
      </c>
      <c r="F591" s="11">
        <f t="shared" si="50"/>
        <v>-6.7200000000000065E-2</v>
      </c>
      <c r="G591" s="12">
        <f t="shared" si="47"/>
        <v>0.78164</v>
      </c>
    </row>
    <row r="592" spans="1:7">
      <c r="A592" s="10">
        <v>99</v>
      </c>
      <c r="B592" s="10">
        <v>1000</v>
      </c>
      <c r="C592" s="11">
        <f t="shared" si="48"/>
        <v>5.8825156225333473</v>
      </c>
      <c r="D592" s="11">
        <f t="shared" si="46"/>
        <v>337.04331809093287</v>
      </c>
      <c r="E592" s="11">
        <f t="shared" si="49"/>
        <v>0.73531445281666841</v>
      </c>
      <c r="F592" s="11">
        <f t="shared" si="50"/>
        <v>-4.8754384418224384E-2</v>
      </c>
      <c r="G592" s="12">
        <f t="shared" si="47"/>
        <v>0.78405999999999998</v>
      </c>
    </row>
    <row r="593" spans="1:7">
      <c r="A593" s="10">
        <v>100</v>
      </c>
      <c r="B593" s="10">
        <v>1000</v>
      </c>
      <c r="C593" s="11">
        <f t="shared" si="48"/>
        <v>6.2831853071795862</v>
      </c>
      <c r="D593" s="11">
        <f t="shared" si="46"/>
        <v>360</v>
      </c>
      <c r="E593" s="11">
        <f t="shared" si="49"/>
        <v>0.78539816339744828</v>
      </c>
      <c r="F593" s="11">
        <f t="shared" si="50"/>
        <v>-3.06287113727155E-17</v>
      </c>
      <c r="G593" s="12">
        <f t="shared" si="47"/>
        <v>0.78539000000000003</v>
      </c>
    </row>
    <row r="594" spans="1:7">
      <c r="A594" s="7">
        <v>1</v>
      </c>
      <c r="B594" s="7">
        <v>1200</v>
      </c>
      <c r="C594" s="8">
        <f t="shared" si="48"/>
        <v>0.36565743348818991</v>
      </c>
      <c r="D594" s="8">
        <f t="shared" si="46"/>
        <v>20.950627686458894</v>
      </c>
      <c r="E594" s="8">
        <f t="shared" si="49"/>
        <v>6.5818338027874193E-2</v>
      </c>
      <c r="F594" s="8">
        <f t="shared" si="50"/>
        <v>6.4361401476350777E-2</v>
      </c>
      <c r="G594" s="9">
        <f t="shared" si="47"/>
        <v>1.4499999999999999E-3</v>
      </c>
    </row>
    <row r="595" spans="1:7">
      <c r="A595" s="10">
        <v>2</v>
      </c>
      <c r="B595" s="10">
        <v>1200</v>
      </c>
      <c r="C595" s="11">
        <f t="shared" si="48"/>
        <v>0.51784308401244239</v>
      </c>
      <c r="D595" s="11">
        <f t="shared" si="46"/>
        <v>29.670223163951466</v>
      </c>
      <c r="E595" s="11">
        <f t="shared" si="49"/>
        <v>9.3211755122239642E-2</v>
      </c>
      <c r="F595" s="11">
        <f t="shared" si="50"/>
        <v>8.9101290675275835E-2</v>
      </c>
      <c r="G595" s="12">
        <f t="shared" si="47"/>
        <v>4.1099999999999999E-3</v>
      </c>
    </row>
    <row r="596" spans="1:7">
      <c r="A596" s="10">
        <v>3</v>
      </c>
      <c r="B596" s="10">
        <v>1200</v>
      </c>
      <c r="C596" s="11">
        <f t="shared" si="48"/>
        <v>0.63512085858304301</v>
      </c>
      <c r="D596" s="11">
        <f t="shared" si="46"/>
        <v>36.389744677533571</v>
      </c>
      <c r="E596" s="11">
        <f t="shared" si="49"/>
        <v>0.11432175454494774</v>
      </c>
      <c r="F596" s="11">
        <f t="shared" si="50"/>
        <v>0.10678946577261265</v>
      </c>
      <c r="G596" s="12">
        <f t="shared" si="47"/>
        <v>7.5300000000000002E-3</v>
      </c>
    </row>
    <row r="597" spans="1:7">
      <c r="A597" s="10">
        <v>4</v>
      </c>
      <c r="B597" s="10">
        <v>1200</v>
      </c>
      <c r="C597" s="11">
        <f t="shared" si="48"/>
        <v>0.73441604111567482</v>
      </c>
      <c r="D597" s="11">
        <f t="shared" si="46"/>
        <v>42.07893956263451</v>
      </c>
      <c r="E597" s="11">
        <f t="shared" si="49"/>
        <v>0.1321948874008215</v>
      </c>
      <c r="F597" s="11">
        <f t="shared" si="50"/>
        <v>0.12062769167981297</v>
      </c>
      <c r="G597" s="12">
        <f t="shared" si="47"/>
        <v>1.1560000000000001E-2</v>
      </c>
    </row>
    <row r="598" spans="1:7">
      <c r="A598" s="10">
        <v>5</v>
      </c>
      <c r="B598" s="10">
        <v>1200</v>
      </c>
      <c r="C598" s="11">
        <f t="shared" si="48"/>
        <v>0.82227572464469567</v>
      </c>
      <c r="D598" s="11">
        <f t="shared" si="46"/>
        <v>47.112928618202474</v>
      </c>
      <c r="E598" s="11">
        <f t="shared" si="49"/>
        <v>0.1480096304360452</v>
      </c>
      <c r="F598" s="11">
        <f t="shared" si="50"/>
        <v>0.13188536689109981</v>
      </c>
      <c r="G598" s="12">
        <f t="shared" si="47"/>
        <v>1.6119999999999999E-2</v>
      </c>
    </row>
    <row r="599" spans="1:7">
      <c r="A599" s="10">
        <v>6</v>
      </c>
      <c r="B599" s="10">
        <v>1200</v>
      </c>
      <c r="C599" s="11">
        <f t="shared" si="48"/>
        <v>0.90205362359252383</v>
      </c>
      <c r="D599" s="11">
        <f t="shared" si="46"/>
        <v>51.683865526334202</v>
      </c>
      <c r="E599" s="11">
        <f t="shared" si="49"/>
        <v>0.16236965224665428</v>
      </c>
      <c r="F599" s="11">
        <f t="shared" si="50"/>
        <v>0.1412283257707177</v>
      </c>
      <c r="G599" s="12">
        <f t="shared" si="47"/>
        <v>2.1139999999999999E-2</v>
      </c>
    </row>
    <row r="600" spans="1:7">
      <c r="A600" s="10">
        <v>7</v>
      </c>
      <c r="B600" s="10">
        <v>1200</v>
      </c>
      <c r="C600" s="11">
        <f t="shared" si="48"/>
        <v>0.97573981283395073</v>
      </c>
      <c r="D600" s="11">
        <f t="shared" si="46"/>
        <v>55.905773178270252</v>
      </c>
      <c r="E600" s="11">
        <f t="shared" si="49"/>
        <v>0.17563316631011114</v>
      </c>
      <c r="F600" s="11">
        <f t="shared" si="50"/>
        <v>0.14906102777050742</v>
      </c>
      <c r="G600" s="12">
        <f t="shared" si="47"/>
        <v>2.657E-2</v>
      </c>
    </row>
    <row r="601" spans="1:7">
      <c r="A601" s="10">
        <v>8</v>
      </c>
      <c r="B601" s="10">
        <v>1200</v>
      </c>
      <c r="C601" s="11">
        <f t="shared" si="48"/>
        <v>1.044629643612097</v>
      </c>
      <c r="D601" s="11">
        <f t="shared" si="46"/>
        <v>59.852869733228474</v>
      </c>
      <c r="E601" s="11">
        <f t="shared" si="49"/>
        <v>0.18803333585017745</v>
      </c>
      <c r="F601" s="11">
        <f t="shared" si="50"/>
        <v>0.15565294728979592</v>
      </c>
      <c r="G601" s="12">
        <f t="shared" si="47"/>
        <v>3.2379999999999999E-2</v>
      </c>
    </row>
    <row r="602" spans="1:7">
      <c r="A602" s="10">
        <v>9</v>
      </c>
      <c r="B602" s="10">
        <v>1200</v>
      </c>
      <c r="C602" s="11">
        <f t="shared" si="48"/>
        <v>1.1096220659601426</v>
      </c>
      <c r="D602" s="11">
        <f t="shared" si="46"/>
        <v>63.57666123410322</v>
      </c>
      <c r="E602" s="11">
        <f t="shared" si="49"/>
        <v>0.19973197187282568</v>
      </c>
      <c r="F602" s="11">
        <f t="shared" si="50"/>
        <v>0.16119550241864686</v>
      </c>
      <c r="G602" s="12">
        <f t="shared" si="47"/>
        <v>3.8530000000000002E-2</v>
      </c>
    </row>
    <row r="603" spans="1:7">
      <c r="A603" s="10">
        <v>10</v>
      </c>
      <c r="B603" s="10">
        <v>1200</v>
      </c>
      <c r="C603" s="11">
        <f t="shared" si="48"/>
        <v>1.1713710869143017</v>
      </c>
      <c r="D603" s="11">
        <f t="shared" si="46"/>
        <v>67.114619523841426</v>
      </c>
      <c r="E603" s="11">
        <f t="shared" si="49"/>
        <v>0.21084679564457434</v>
      </c>
      <c r="F603" s="11">
        <f t="shared" si="50"/>
        <v>0.16583123951776998</v>
      </c>
      <c r="G603" s="12">
        <f t="shared" si="47"/>
        <v>4.5010000000000001E-2</v>
      </c>
    </row>
    <row r="604" spans="1:7">
      <c r="A604" s="10">
        <v>11</v>
      </c>
      <c r="B604" s="10">
        <v>1200</v>
      </c>
      <c r="C604" s="11">
        <f t="shared" si="48"/>
        <v>1.2303701002620815</v>
      </c>
      <c r="D604" s="11">
        <f t="shared" si="46"/>
        <v>70.495013984105213</v>
      </c>
      <c r="E604" s="11">
        <f t="shared" si="49"/>
        <v>0.22146661804717466</v>
      </c>
      <c r="F604" s="11">
        <f t="shared" si="50"/>
        <v>0.16967023899317168</v>
      </c>
      <c r="G604" s="12">
        <f t="shared" si="47"/>
        <v>5.1790000000000003E-2</v>
      </c>
    </row>
    <row r="605" spans="1:7">
      <c r="A605" s="10">
        <v>12</v>
      </c>
      <c r="B605" s="10">
        <v>1200</v>
      </c>
      <c r="C605" s="11">
        <f t="shared" si="48"/>
        <v>1.2870022175865685</v>
      </c>
      <c r="D605" s="11">
        <f t="shared" si="46"/>
        <v>73.739795291688026</v>
      </c>
      <c r="E605" s="11">
        <f t="shared" si="49"/>
        <v>0.23166039916558234</v>
      </c>
      <c r="F605" s="11">
        <f t="shared" si="50"/>
        <v>0.17279999999999998</v>
      </c>
      <c r="G605" s="12">
        <f t="shared" si="47"/>
        <v>5.8860000000000003E-2</v>
      </c>
    </row>
    <row r="606" spans="1:7">
      <c r="A606" s="10">
        <v>13</v>
      </c>
      <c r="B606" s="10">
        <v>1200</v>
      </c>
      <c r="C606" s="11">
        <f t="shared" si="48"/>
        <v>1.341571985492418</v>
      </c>
      <c r="D606" s="11">
        <f t="shared" ref="D606:D669" si="51">360/(PI()*2)*C606</f>
        <v>76.866412681701661</v>
      </c>
      <c r="E606" s="11">
        <f t="shared" si="49"/>
        <v>0.24148295738863526</v>
      </c>
      <c r="F606" s="11">
        <f t="shared" si="50"/>
        <v>0.17529172827033224</v>
      </c>
      <c r="G606" s="12">
        <f t="shared" ref="G606:G669" si="52">ROUNDDOWN(E606-F606,5)</f>
        <v>6.6189999999999999E-2</v>
      </c>
    </row>
    <row r="607" spans="1:7">
      <c r="A607" s="10">
        <v>14</v>
      </c>
      <c r="B607" s="10">
        <v>1200</v>
      </c>
      <c r="C607" s="11">
        <f t="shared" si="48"/>
        <v>1.3943262672844645</v>
      </c>
      <c r="D607" s="11">
        <f t="shared" si="51"/>
        <v>79.889010379629767</v>
      </c>
      <c r="E607" s="11">
        <f t="shared" si="49"/>
        <v>0.25097872811120359</v>
      </c>
      <c r="F607" s="11">
        <f t="shared" si="50"/>
        <v>0.17720451461517564</v>
      </c>
      <c r="G607" s="12">
        <f t="shared" si="52"/>
        <v>7.3770000000000002E-2</v>
      </c>
    </row>
    <row r="608" spans="1:7">
      <c r="A608" s="10">
        <v>15</v>
      </c>
      <c r="B608" s="10">
        <v>1200</v>
      </c>
      <c r="C608" s="11">
        <f t="shared" si="48"/>
        <v>1.4454684956268311</v>
      </c>
      <c r="D608" s="11">
        <f t="shared" si="51"/>
        <v>82.819244218541712</v>
      </c>
      <c r="E608" s="11">
        <f t="shared" si="49"/>
        <v>0.26018432921282958</v>
      </c>
      <c r="F608" s="11">
        <f t="shared" si="50"/>
        <v>0.17858821349685985</v>
      </c>
      <c r="G608" s="12">
        <f t="shared" si="52"/>
        <v>8.1589999999999996E-2</v>
      </c>
    </row>
    <row r="609" spans="1:7">
      <c r="A609" s="10">
        <v>16</v>
      </c>
      <c r="B609" s="10">
        <v>1200</v>
      </c>
      <c r="C609" s="11">
        <f t="shared" si="48"/>
        <v>1.4951686993380418</v>
      </c>
      <c r="D609" s="11">
        <f t="shared" si="51"/>
        <v>85.666856132134512</v>
      </c>
      <c r="E609" s="11">
        <f t="shared" si="49"/>
        <v>0.26913036588084749</v>
      </c>
      <c r="F609" s="11">
        <f t="shared" si="50"/>
        <v>0.17948548687846602</v>
      </c>
      <c r="G609" s="12">
        <f t="shared" si="52"/>
        <v>8.9639999999999997E-2</v>
      </c>
    </row>
    <row r="610" spans="1:7">
      <c r="A610" s="10">
        <v>17</v>
      </c>
      <c r="B610" s="10">
        <v>1200</v>
      </c>
      <c r="C610" s="11">
        <f t="shared" si="48"/>
        <v>1.5435707412824944</v>
      </c>
      <c r="D610" s="11">
        <f t="shared" si="51"/>
        <v>88.440088855366838</v>
      </c>
      <c r="E610" s="11">
        <f t="shared" si="49"/>
        <v>0.27784273343084898</v>
      </c>
      <c r="F610" s="11">
        <f t="shared" si="50"/>
        <v>0.17993329319500601</v>
      </c>
      <c r="G610" s="12">
        <f t="shared" si="52"/>
        <v>9.7900000000000001E-2</v>
      </c>
    </row>
    <row r="611" spans="1:7">
      <c r="A611" s="10">
        <v>18</v>
      </c>
      <c r="B611" s="10">
        <v>1200</v>
      </c>
      <c r="C611" s="11">
        <f t="shared" si="48"/>
        <v>1.590797660368287</v>
      </c>
      <c r="D611" s="11">
        <f t="shared" si="51"/>
        <v>91.145991998388581</v>
      </c>
      <c r="E611" s="11">
        <f t="shared" si="49"/>
        <v>0.28634357886629164</v>
      </c>
      <c r="F611" s="11">
        <f t="shared" si="50"/>
        <v>0.17996399639927982</v>
      </c>
      <c r="G611" s="12">
        <f t="shared" si="52"/>
        <v>0.10637000000000001</v>
      </c>
    </row>
    <row r="612" spans="1:7">
      <c r="A612" s="10">
        <v>19</v>
      </c>
      <c r="B612" s="10">
        <v>1200</v>
      </c>
      <c r="C612" s="11">
        <f t="shared" si="48"/>
        <v>1.6369556912790211</v>
      </c>
      <c r="D612" s="11">
        <f t="shared" si="51"/>
        <v>93.790652360208043</v>
      </c>
      <c r="E612" s="11">
        <f t="shared" si="49"/>
        <v>0.29465202443022381</v>
      </c>
      <c r="F612" s="11">
        <f t="shared" si="50"/>
        <v>0.17960620813323797</v>
      </c>
      <c r="G612" s="12">
        <f t="shared" si="52"/>
        <v>0.11504</v>
      </c>
    </row>
    <row r="613" spans="1:7">
      <c r="A613" s="10">
        <v>20</v>
      </c>
      <c r="B613" s="10">
        <v>1200</v>
      </c>
      <c r="C613" s="11">
        <f t="shared" si="48"/>
        <v>1.6821373411358604</v>
      </c>
      <c r="D613" s="11">
        <f t="shared" si="51"/>
        <v>96.379370208442808</v>
      </c>
      <c r="E613" s="11">
        <f t="shared" si="49"/>
        <v>0.30278472140445489</v>
      </c>
      <c r="F613" s="11">
        <f t="shared" si="50"/>
        <v>0.17888543819998315</v>
      </c>
      <c r="G613" s="12">
        <f t="shared" si="52"/>
        <v>0.12389</v>
      </c>
    </row>
    <row r="614" spans="1:7">
      <c r="A614" s="10">
        <v>21</v>
      </c>
      <c r="B614" s="10">
        <v>1200</v>
      </c>
      <c r="C614" s="11">
        <f t="shared" si="48"/>
        <v>1.726423780139082</v>
      </c>
      <c r="D614" s="11">
        <f t="shared" si="51"/>
        <v>98.916796252990963</v>
      </c>
      <c r="E614" s="11">
        <f t="shared" si="49"/>
        <v>0.31075628042503478</v>
      </c>
      <c r="F614" s="11">
        <f t="shared" si="50"/>
        <v>0.17782460459677674</v>
      </c>
      <c r="G614" s="12">
        <f t="shared" si="52"/>
        <v>0.13292999999999999</v>
      </c>
    </row>
    <row r="615" spans="1:7">
      <c r="A615" s="10">
        <v>22</v>
      </c>
      <c r="B615" s="10">
        <v>1200</v>
      </c>
      <c r="C615" s="11">
        <f t="shared" si="48"/>
        <v>1.7698867243523713</v>
      </c>
      <c r="D615" s="11">
        <f t="shared" si="51"/>
        <v>101.40703952162498</v>
      </c>
      <c r="E615" s="11">
        <f t="shared" si="49"/>
        <v>0.31857961038342686</v>
      </c>
      <c r="F615" s="11">
        <f t="shared" si="50"/>
        <v>0.17644443884690728</v>
      </c>
      <c r="G615" s="12">
        <f t="shared" si="52"/>
        <v>0.14213000000000001</v>
      </c>
    </row>
    <row r="616" spans="1:7">
      <c r="A616" s="10">
        <v>23</v>
      </c>
      <c r="B616" s="10">
        <v>1200</v>
      </c>
      <c r="C616" s="11">
        <f t="shared" si="48"/>
        <v>1.8125899365840694</v>
      </c>
      <c r="D616" s="11">
        <f t="shared" si="51"/>
        <v>103.85375335415272</v>
      </c>
      <c r="E616" s="11">
        <f t="shared" si="49"/>
        <v>0.32626618858513251</v>
      </c>
      <c r="F616" s="11">
        <f t="shared" si="50"/>
        <v>0.17476381204356928</v>
      </c>
      <c r="G616" s="12">
        <f t="shared" si="52"/>
        <v>0.1515</v>
      </c>
    </row>
    <row r="617" spans="1:7">
      <c r="A617" s="10">
        <v>24</v>
      </c>
      <c r="B617" s="10">
        <v>1200</v>
      </c>
      <c r="C617" s="11">
        <f t="shared" si="48"/>
        <v>1.8545904360032244</v>
      </c>
      <c r="D617" s="11">
        <f t="shared" si="51"/>
        <v>106.26020470831196</v>
      </c>
      <c r="E617" s="11">
        <f t="shared" si="49"/>
        <v>0.33382627848058044</v>
      </c>
      <c r="F617" s="11">
        <f t="shared" si="50"/>
        <v>0.17280000000000001</v>
      </c>
      <c r="G617" s="12">
        <f t="shared" si="52"/>
        <v>0.16102</v>
      </c>
    </row>
    <row r="618" spans="1:7">
      <c r="A618" s="10">
        <v>25</v>
      </c>
      <c r="B618" s="10">
        <v>1200</v>
      </c>
      <c r="C618" s="11">
        <f t="shared" si="48"/>
        <v>1.8959394827657872</v>
      </c>
      <c r="D618" s="11">
        <f t="shared" si="51"/>
        <v>108.62933057469589</v>
      </c>
      <c r="E618" s="11">
        <f t="shared" si="49"/>
        <v>0.34126910689784168</v>
      </c>
      <c r="F618" s="11">
        <f t="shared" si="50"/>
        <v>0.17056890103415687</v>
      </c>
      <c r="G618" s="12">
        <f t="shared" si="52"/>
        <v>0.17069999999999999</v>
      </c>
    </row>
    <row r="619" spans="1:7">
      <c r="A619" s="10">
        <v>26</v>
      </c>
      <c r="B619" s="10">
        <v>1200</v>
      </c>
      <c r="C619" s="11">
        <f t="shared" si="48"/>
        <v>1.9366833868198121</v>
      </c>
      <c r="D619" s="11">
        <f t="shared" si="51"/>
        <v>110.96378431787748</v>
      </c>
      <c r="E619" s="11">
        <f t="shared" si="49"/>
        <v>0.34860300962756624</v>
      </c>
      <c r="F619" s="11">
        <f t="shared" si="50"/>
        <v>0.16808521648259256</v>
      </c>
      <c r="G619" s="12">
        <f t="shared" si="52"/>
        <v>0.18051</v>
      </c>
    </row>
    <row r="620" spans="1:7">
      <c r="A620" s="10">
        <v>27</v>
      </c>
      <c r="B620" s="10">
        <v>1200</v>
      </c>
      <c r="C620" s="11">
        <f t="shared" si="48"/>
        <v>1.9768641778523064</v>
      </c>
      <c r="D620" s="11">
        <f t="shared" si="51"/>
        <v>113.26597406153651</v>
      </c>
      <c r="E620" s="11">
        <f t="shared" si="49"/>
        <v>0.35583555201341516</v>
      </c>
      <c r="F620" s="11">
        <f t="shared" si="50"/>
        <v>0.16536260157605162</v>
      </c>
      <c r="G620" s="12">
        <f t="shared" si="52"/>
        <v>0.19047</v>
      </c>
    </row>
    <row r="621" spans="1:7">
      <c r="A621" s="10">
        <v>28</v>
      </c>
      <c r="B621" s="10">
        <v>1200</v>
      </c>
      <c r="C621" s="11">
        <f t="shared" si="48"/>
        <v>2.016520164502082</v>
      </c>
      <c r="D621" s="11">
        <f t="shared" si="51"/>
        <v>115.53809472899579</v>
      </c>
      <c r="E621" s="11">
        <f t="shared" si="49"/>
        <v>0.36297362961037477</v>
      </c>
      <c r="F621" s="11">
        <f t="shared" si="50"/>
        <v>0.16241379251775384</v>
      </c>
      <c r="G621" s="12">
        <f t="shared" si="52"/>
        <v>0.20055000000000001</v>
      </c>
    </row>
    <row r="622" spans="1:7">
      <c r="A622" s="10">
        <v>29</v>
      </c>
      <c r="B622" s="10">
        <v>1200</v>
      </c>
      <c r="C622" s="11">
        <f t="shared" si="48"/>
        <v>2.0556864044767869</v>
      </c>
      <c r="D622" s="11">
        <f t="shared" si="51"/>
        <v>117.78215497894294</v>
      </c>
      <c r="E622" s="11">
        <f t="shared" si="49"/>
        <v>0.37002355280582166</v>
      </c>
      <c r="F622" s="11">
        <f t="shared" si="50"/>
        <v>0.15925071428411242</v>
      </c>
      <c r="G622" s="12">
        <f t="shared" si="52"/>
        <v>0.21077000000000001</v>
      </c>
    </row>
    <row r="623" spans="1:7">
      <c r="A623" s="10">
        <v>30</v>
      </c>
      <c r="B623" s="10">
        <v>1200</v>
      </c>
      <c r="C623" s="11">
        <f t="shared" si="48"/>
        <v>2.0943951023931953</v>
      </c>
      <c r="D623" s="11">
        <f t="shared" si="51"/>
        <v>119.99999999999999</v>
      </c>
      <c r="E623" s="11">
        <f t="shared" si="49"/>
        <v>0.37699111843077515</v>
      </c>
      <c r="F623" s="11">
        <f t="shared" si="50"/>
        <v>0.15588457268119896</v>
      </c>
      <c r="G623" s="12">
        <f t="shared" si="52"/>
        <v>0.22109999999999999</v>
      </c>
    </row>
    <row r="624" spans="1:7">
      <c r="A624" s="10">
        <v>31</v>
      </c>
      <c r="B624" s="10">
        <v>1200</v>
      </c>
      <c r="C624" s="11">
        <f t="shared" si="48"/>
        <v>2.1326759485383215</v>
      </c>
      <c r="D624" s="11">
        <f t="shared" si="51"/>
        <v>122.19333092030537</v>
      </c>
      <c r="E624" s="11">
        <f t="shared" si="49"/>
        <v>0.38388167073689788</v>
      </c>
      <c r="F624" s="11">
        <f t="shared" si="50"/>
        <v>0.15232593344535925</v>
      </c>
      <c r="G624" s="12">
        <f t="shared" si="52"/>
        <v>0.23155000000000001</v>
      </c>
    </row>
    <row r="625" spans="1:7">
      <c r="A625" s="10">
        <v>32</v>
      </c>
      <c r="B625" s="10">
        <v>1200</v>
      </c>
      <c r="C625" s="11">
        <f t="shared" si="48"/>
        <v>2.1705564089986109</v>
      </c>
      <c r="D625" s="11">
        <f t="shared" si="51"/>
        <v>124.36372143069215</v>
      </c>
      <c r="E625" s="11">
        <f t="shared" si="49"/>
        <v>0.39070015361974997</v>
      </c>
      <c r="F625" s="11">
        <f t="shared" si="50"/>
        <v>0.1485847906079219</v>
      </c>
      <c r="G625" s="12">
        <f t="shared" si="52"/>
        <v>0.24210999999999999</v>
      </c>
    </row>
    <row r="626" spans="1:7">
      <c r="A626" s="10">
        <v>33</v>
      </c>
      <c r="B626" s="10">
        <v>1200</v>
      </c>
      <c r="C626" s="11">
        <f t="shared" si="48"/>
        <v>2.2080619754952004</v>
      </c>
      <c r="D626" s="11">
        <f t="shared" si="51"/>
        <v>126.51263209919399</v>
      </c>
      <c r="E626" s="11">
        <f t="shared" si="49"/>
        <v>0.39745115558913613</v>
      </c>
      <c r="F626" s="11">
        <f t="shared" si="50"/>
        <v>0.1446706259058832</v>
      </c>
      <c r="G626" s="12">
        <f t="shared" si="52"/>
        <v>0.25278</v>
      </c>
    </row>
    <row r="627" spans="1:7">
      <c r="A627" s="10">
        <v>34</v>
      </c>
      <c r="B627" s="10">
        <v>1200</v>
      </c>
      <c r="C627" s="11">
        <f t="shared" si="48"/>
        <v>2.2452163816309305</v>
      </c>
      <c r="D627" s="11">
        <f t="shared" si="51"/>
        <v>128.64142276108629</v>
      </c>
      <c r="E627" s="11">
        <f t="shared" si="49"/>
        <v>0.40413894869356748</v>
      </c>
      <c r="F627" s="11">
        <f t="shared" si="50"/>
        <v>0.14059246067979606</v>
      </c>
      <c r="G627" s="12">
        <f t="shared" si="52"/>
        <v>0.26354</v>
      </c>
    </row>
    <row r="628" spans="1:7">
      <c r="A628" s="10">
        <v>35</v>
      </c>
      <c r="B628" s="10">
        <v>1200</v>
      </c>
      <c r="C628" s="11">
        <f t="shared" si="48"/>
        <v>2.2820417909807378</v>
      </c>
      <c r="D628" s="11">
        <f t="shared" si="51"/>
        <v>130.75136329567184</v>
      </c>
      <c r="E628" s="11">
        <f t="shared" si="49"/>
        <v>0.41076752237653275</v>
      </c>
      <c r="F628" s="11">
        <f t="shared" si="50"/>
        <v>0.13635890143294643</v>
      </c>
      <c r="G628" s="12">
        <f t="shared" si="52"/>
        <v>0.27439999999999998</v>
      </c>
    </row>
    <row r="629" spans="1:7">
      <c r="A629" s="10">
        <v>36</v>
      </c>
      <c r="B629" s="10">
        <v>1200</v>
      </c>
      <c r="C629" s="11">
        <f t="shared" si="48"/>
        <v>2.318558961454817</v>
      </c>
      <c r="D629" s="11">
        <f t="shared" si="51"/>
        <v>132.84364304359633</v>
      </c>
      <c r="E629" s="11">
        <f t="shared" si="49"/>
        <v>0.41734061306186709</v>
      </c>
      <c r="F629" s="11">
        <f t="shared" si="50"/>
        <v>0.13197818001472822</v>
      </c>
      <c r="G629" s="12">
        <f t="shared" si="52"/>
        <v>0.28536</v>
      </c>
    </row>
    <row r="630" spans="1:7">
      <c r="A630" s="10">
        <v>37</v>
      </c>
      <c r="B630" s="10">
        <v>1200</v>
      </c>
      <c r="C630" s="11">
        <f t="shared" si="48"/>
        <v>2.3547873895696041</v>
      </c>
      <c r="D630" s="11">
        <f t="shared" si="51"/>
        <v>134.91937907296673</v>
      </c>
      <c r="E630" s="11">
        <f t="shared" si="49"/>
        <v>0.42386173012252876</v>
      </c>
      <c r="F630" s="11">
        <f t="shared" si="50"/>
        <v>0.12745818922297622</v>
      </c>
      <c r="G630" s="12">
        <f t="shared" si="52"/>
        <v>0.2964</v>
      </c>
    </row>
    <row r="631" spans="1:7">
      <c r="A631" s="10">
        <v>38</v>
      </c>
      <c r="B631" s="10">
        <v>1200</v>
      </c>
      <c r="C631" s="11">
        <f t="shared" si="48"/>
        <v>2.3907454376277144</v>
      </c>
      <c r="D631" s="11">
        <f t="shared" si="51"/>
        <v>136.97962346622504</v>
      </c>
      <c r="E631" s="11">
        <f t="shared" si="49"/>
        <v>0.43033417877298863</v>
      </c>
      <c r="F631" s="11">
        <f t="shared" si="50"/>
        <v>0.12280651448518518</v>
      </c>
      <c r="G631" s="12">
        <f t="shared" si="52"/>
        <v>0.30752000000000002</v>
      </c>
    </row>
    <row r="632" spans="1:7">
      <c r="A632" s="10">
        <v>39</v>
      </c>
      <c r="B632" s="10">
        <v>1200</v>
      </c>
      <c r="C632" s="11">
        <f t="shared" si="48"/>
        <v>2.4264504462987726</v>
      </c>
      <c r="D632" s="11">
        <f t="shared" si="51"/>
        <v>139.02536977055468</v>
      </c>
      <c r="E632" s="11">
        <f t="shared" si="49"/>
        <v>0.43676108033377914</v>
      </c>
      <c r="F632" s="11">
        <f t="shared" si="50"/>
        <v>0.11803046216972973</v>
      </c>
      <c r="G632" s="12">
        <f t="shared" si="52"/>
        <v>0.31873000000000001</v>
      </c>
    </row>
    <row r="633" spans="1:7">
      <c r="A633" s="10">
        <v>40</v>
      </c>
      <c r="B633" s="10">
        <v>1200</v>
      </c>
      <c r="C633" s="11">
        <f t="shared" si="48"/>
        <v>2.4619188346815495</v>
      </c>
      <c r="D633" s="11">
        <f t="shared" si="51"/>
        <v>141.05755873101862</v>
      </c>
      <c r="E633" s="11">
        <f t="shared" si="49"/>
        <v>0.4431453902426789</v>
      </c>
      <c r="F633" s="11">
        <f t="shared" si="50"/>
        <v>0.11313708498984759</v>
      </c>
      <c r="G633" s="12">
        <f t="shared" si="52"/>
        <v>0.33</v>
      </c>
    </row>
    <row r="634" spans="1:7">
      <c r="A634" s="10">
        <v>41</v>
      </c>
      <c r="B634" s="10">
        <v>1200</v>
      </c>
      <c r="C634" s="11">
        <f t="shared" si="48"/>
        <v>2.4971661895933157</v>
      </c>
      <c r="D634" s="11">
        <f t="shared" si="51"/>
        <v>143.07708340646255</v>
      </c>
      <c r="E634" s="11">
        <f t="shared" si="49"/>
        <v>0.44948991412679684</v>
      </c>
      <c r="F634" s="11">
        <f t="shared" si="50"/>
        <v>0.10813320489100472</v>
      </c>
      <c r="G634" s="12">
        <f t="shared" si="52"/>
        <v>0.34134999999999999</v>
      </c>
    </row>
    <row r="635" spans="1:7">
      <c r="A635" s="10">
        <v>42</v>
      </c>
      <c r="B635" s="10">
        <v>1200</v>
      </c>
      <c r="C635" s="11">
        <f t="shared" si="48"/>
        <v>2.532207345558998</v>
      </c>
      <c r="D635" s="11">
        <f t="shared" si="51"/>
        <v>145.08479375255581</v>
      </c>
      <c r="E635" s="11">
        <f t="shared" si="49"/>
        <v>0.45579732220061969</v>
      </c>
      <c r="F635" s="11">
        <f t="shared" si="50"/>
        <v>0.10302543375303017</v>
      </c>
      <c r="G635" s="12">
        <f t="shared" si="52"/>
        <v>0.35276999999999997</v>
      </c>
    </row>
    <row r="636" spans="1:7">
      <c r="A636" s="10">
        <v>43</v>
      </c>
      <c r="B636" s="10">
        <v>1200</v>
      </c>
      <c r="C636" s="11">
        <f t="shared" si="48"/>
        <v>2.5670564567482059</v>
      </c>
      <c r="D636" s="11">
        <f t="shared" si="51"/>
        <v>147.08150074347955</v>
      </c>
      <c r="E636" s="11">
        <f t="shared" si="49"/>
        <v>0.46207016221467706</v>
      </c>
      <c r="F636" s="11">
        <f t="shared" si="50"/>
        <v>9.7820192189547447E-2</v>
      </c>
      <c r="G636" s="12">
        <f t="shared" si="52"/>
        <v>0.36424000000000001</v>
      </c>
    </row>
    <row r="637" spans="1:7">
      <c r="A637" s="10">
        <v>44</v>
      </c>
      <c r="B637" s="10">
        <v>1200</v>
      </c>
      <c r="C637" s="11">
        <f t="shared" si="48"/>
        <v>2.6017270619229862</v>
      </c>
      <c r="D637" s="11">
        <f t="shared" si="51"/>
        <v>149.06798009315889</v>
      </c>
      <c r="E637" s="11">
        <f t="shared" si="49"/>
        <v>0.46831087114613756</v>
      </c>
      <c r="F637" s="11">
        <f t="shared" si="50"/>
        <v>9.2523726686726177E-2</v>
      </c>
      <c r="G637" s="12">
        <f t="shared" si="52"/>
        <v>0.37578</v>
      </c>
    </row>
    <row r="638" spans="1:7">
      <c r="A638" s="10">
        <v>45</v>
      </c>
      <c r="B638" s="10">
        <v>1200</v>
      </c>
      <c r="C638" s="11">
        <f t="shared" si="48"/>
        <v>2.6362321433056359</v>
      </c>
      <c r="D638" s="11">
        <f t="shared" si="51"/>
        <v>151.04497562814015</v>
      </c>
      <c r="E638" s="11">
        <f t="shared" si="49"/>
        <v>0.47452178579501447</v>
      </c>
      <c r="F638" s="11">
        <f t="shared" si="50"/>
        <v>8.7142125289666875E-2</v>
      </c>
      <c r="G638" s="12">
        <f t="shared" si="52"/>
        <v>0.38736999999999999</v>
      </c>
    </row>
    <row r="639" spans="1:7">
      <c r="A639" s="10">
        <v>46</v>
      </c>
      <c r="B639" s="10">
        <v>1200</v>
      </c>
      <c r="C639" s="11">
        <f t="shared" si="48"/>
        <v>2.6705841801481935</v>
      </c>
      <c r="D639" s="11">
        <f t="shared" si="51"/>
        <v>153.01320235689661</v>
      </c>
      <c r="E639" s="11">
        <f t="shared" si="49"/>
        <v>0.48070515242667489</v>
      </c>
      <c r="F639" s="11">
        <f t="shared" si="50"/>
        <v>8.168133201656301E-2</v>
      </c>
      <c r="G639" s="12">
        <f t="shared" si="52"/>
        <v>0.39901999999999999</v>
      </c>
    </row>
    <row r="640" spans="1:7">
      <c r="A640" s="10">
        <v>47</v>
      </c>
      <c r="B640" s="10">
        <v>1200</v>
      </c>
      <c r="C640" s="11">
        <f t="shared" si="48"/>
        <v>2.7047951976785938</v>
      </c>
      <c r="D640" s="11">
        <f t="shared" si="51"/>
        <v>154.97334927423663</v>
      </c>
      <c r="E640" s="11">
        <f t="shared" si="49"/>
        <v>0.48686313558214689</v>
      </c>
      <c r="F640" s="11">
        <f t="shared" si="50"/>
        <v>7.6147160157158875E-2</v>
      </c>
      <c r="G640" s="12">
        <f t="shared" si="52"/>
        <v>0.41071000000000002</v>
      </c>
    </row>
    <row r="641" spans="1:7">
      <c r="A641" s="10">
        <v>48</v>
      </c>
      <c r="B641" s="10">
        <v>1200</v>
      </c>
      <c r="C641" s="11">
        <f t="shared" si="48"/>
        <v>2.7388768120091314</v>
      </c>
      <c r="D641" s="11">
        <f t="shared" si="51"/>
        <v>156.92608193436902</v>
      </c>
      <c r="E641" s="11">
        <f t="shared" si="49"/>
        <v>0.49299782616164373</v>
      </c>
      <c r="F641" s="11">
        <f t="shared" si="50"/>
        <v>7.0545304592155578E-2</v>
      </c>
      <c r="G641" s="12">
        <f t="shared" si="52"/>
        <v>0.42244999999999999</v>
      </c>
    </row>
    <row r="642" spans="1:7">
      <c r="A642" s="10">
        <v>49</v>
      </c>
      <c r="B642" s="10">
        <v>1200</v>
      </c>
      <c r="C642" s="11">
        <f t="shared" si="48"/>
        <v>2.7728402715178633</v>
      </c>
      <c r="D642" s="11">
        <f t="shared" si="51"/>
        <v>158.87204482188281</v>
      </c>
      <c r="E642" s="11">
        <f t="shared" si="49"/>
        <v>0.49911124887321534</v>
      </c>
      <c r="F642" s="11">
        <f t="shared" si="50"/>
        <v>6.4881353253457966E-2</v>
      </c>
      <c r="G642" s="12">
        <f t="shared" si="52"/>
        <v>0.43421999999999999</v>
      </c>
    </row>
    <row r="643" spans="1:7">
      <c r="A643" s="10">
        <v>50</v>
      </c>
      <c r="B643" s="10">
        <v>1200</v>
      </c>
      <c r="C643" s="11">
        <f t="shared" si="48"/>
        <v>2.8066964951504145</v>
      </c>
      <c r="D643" s="11">
        <f t="shared" si="51"/>
        <v>160.81186354627908</v>
      </c>
      <c r="E643" s="11">
        <f t="shared" si="49"/>
        <v>0.5052053691270747</v>
      </c>
      <c r="F643" s="11">
        <f t="shared" si="50"/>
        <v>5.9160797830996169E-2</v>
      </c>
      <c r="G643" s="12">
        <f t="shared" si="52"/>
        <v>0.44603999999999999</v>
      </c>
    </row>
    <row r="644" spans="1:7">
      <c r="A644" s="10">
        <v>51</v>
      </c>
      <c r="B644" s="10">
        <v>1200</v>
      </c>
      <c r="C644" s="11">
        <f t="shared" ref="C644:C707" si="53">2*ACOS((B644/1000/2-A644/100)/(B644/2/1000))</f>
        <v>2.8404561080364212</v>
      </c>
      <c r="D644" s="11">
        <f t="shared" si="51"/>
        <v>162.74614688264273</v>
      </c>
      <c r="E644" s="11">
        <f t="shared" ref="E644:E707" si="54">PI()*(B644/1000/2)^2*(D644/360)</f>
        <v>0.51128209944655578</v>
      </c>
      <c r="F644" s="11">
        <f t="shared" ref="F644:F707" si="55">1/2*(B644/1000/2)^2*SIN(C644)</f>
        <v>5.3389043819870002E-2</v>
      </c>
      <c r="G644" s="12">
        <f t="shared" si="52"/>
        <v>0.45789000000000002</v>
      </c>
    </row>
    <row r="645" spans="1:7">
      <c r="A645" s="10">
        <v>52</v>
      </c>
      <c r="B645" s="10">
        <v>1200</v>
      </c>
      <c r="C645" s="11">
        <f t="shared" si="53"/>
        <v>2.87412947476991</v>
      </c>
      <c r="D645" s="11">
        <f t="shared" si="51"/>
        <v>164.67548867846787</v>
      </c>
      <c r="E645" s="11">
        <f t="shared" si="54"/>
        <v>0.51734330545858387</v>
      </c>
      <c r="F645" s="11">
        <f t="shared" si="55"/>
        <v>4.7571419991419249E-2</v>
      </c>
      <c r="G645" s="12">
        <f t="shared" si="52"/>
        <v>0.46977000000000002</v>
      </c>
    </row>
    <row r="646" spans="1:7">
      <c r="A646" s="10">
        <v>53</v>
      </c>
      <c r="B646" s="10">
        <v>1200</v>
      </c>
      <c r="C646" s="11">
        <f t="shared" si="53"/>
        <v>2.9077267306650363</v>
      </c>
      <c r="D646" s="11">
        <f t="shared" si="51"/>
        <v>166.60046964447963</v>
      </c>
      <c r="E646" s="11">
        <f t="shared" si="54"/>
        <v>0.52339081151970657</v>
      </c>
      <c r="F646" s="11">
        <f t="shared" si="55"/>
        <v>4.171318736323084E-2</v>
      </c>
      <c r="G646" s="12">
        <f t="shared" si="52"/>
        <v>0.48166999999999999</v>
      </c>
    </row>
    <row r="647" spans="1:7">
      <c r="A647" s="10">
        <v>54</v>
      </c>
      <c r="B647" s="10">
        <v>1200</v>
      </c>
      <c r="C647" s="11">
        <f t="shared" si="53"/>
        <v>2.9412578112666736</v>
      </c>
      <c r="D647" s="11">
        <f t="shared" si="51"/>
        <v>168.52165904546644</v>
      </c>
      <c r="E647" s="11">
        <f t="shared" si="54"/>
        <v>0.52942640602800128</v>
      </c>
      <c r="F647" s="11">
        <f t="shared" si="55"/>
        <v>3.5819547735838321E-2</v>
      </c>
      <c r="G647" s="12">
        <f t="shared" si="52"/>
        <v>0.49359999999999998</v>
      </c>
    </row>
    <row r="648" spans="1:7">
      <c r="A648" s="10">
        <v>55</v>
      </c>
      <c r="B648" s="10">
        <v>1200</v>
      </c>
      <c r="C648" s="11">
        <f t="shared" si="53"/>
        <v>2.9747324803685635</v>
      </c>
      <c r="D648" s="11">
        <f t="shared" si="51"/>
        <v>170.4396163056017</v>
      </c>
      <c r="E648" s="11">
        <f t="shared" si="54"/>
        <v>0.53545184646634147</v>
      </c>
      <c r="F648" s="11">
        <f t="shared" si="55"/>
        <v>2.989565185775344E-2</v>
      </c>
      <c r="G648" s="12">
        <f t="shared" si="52"/>
        <v>0.50555000000000005</v>
      </c>
    </row>
    <row r="649" spans="1:7">
      <c r="A649" s="10">
        <v>56</v>
      </c>
      <c r="B649" s="10">
        <v>1200</v>
      </c>
      <c r="C649" s="11">
        <f t="shared" si="53"/>
        <v>3.0081603567693427</v>
      </c>
      <c r="D649" s="11">
        <f t="shared" si="51"/>
        <v>172.35489254145131</v>
      </c>
      <c r="E649" s="11">
        <f t="shared" si="54"/>
        <v>0.54146886421848162</v>
      </c>
      <c r="F649" s="11">
        <f t="shared" si="55"/>
        <v>2.3946607275353228E-2</v>
      </c>
      <c r="G649" s="12">
        <f t="shared" si="52"/>
        <v>0.51751999999999998</v>
      </c>
    </row>
    <row r="650" spans="1:7">
      <c r="A650" s="10">
        <v>57</v>
      </c>
      <c r="B650" s="10">
        <v>1200</v>
      </c>
      <c r="C650" s="11">
        <f t="shared" si="53"/>
        <v>3.041550939978253</v>
      </c>
      <c r="D650" s="11">
        <f t="shared" si="51"/>
        <v>174.26803203480227</v>
      </c>
      <c r="E650" s="11">
        <f t="shared" si="54"/>
        <v>0.54747916919608552</v>
      </c>
      <c r="F650" s="11">
        <f t="shared" si="55"/>
        <v>1.7977485919894398E-2</v>
      </c>
      <c r="G650" s="12">
        <f t="shared" si="52"/>
        <v>0.52949999999999997</v>
      </c>
    </row>
    <row r="651" spans="1:7">
      <c r="A651" s="10">
        <v>58</v>
      </c>
      <c r="B651" s="10">
        <v>1200</v>
      </c>
      <c r="C651" s="11">
        <f t="shared" si="53"/>
        <v>3.0749136350671891</v>
      </c>
      <c r="D651" s="11">
        <f t="shared" si="51"/>
        <v>176.17957365658015</v>
      </c>
      <c r="E651" s="11">
        <f t="shared" si="54"/>
        <v>0.55348445431209403</v>
      </c>
      <c r="F651" s="11">
        <f t="shared" si="55"/>
        <v>1.1993331480451959E-2</v>
      </c>
      <c r="G651" s="12">
        <f t="shared" si="52"/>
        <v>0.54149000000000003</v>
      </c>
    </row>
    <row r="652" spans="1:7">
      <c r="A652" s="10">
        <v>59</v>
      </c>
      <c r="B652" s="10">
        <v>1200</v>
      </c>
      <c r="C652" s="11">
        <f t="shared" si="53"/>
        <v>3.1082577768536499</v>
      </c>
      <c r="D652" s="11">
        <f t="shared" si="51"/>
        <v>178.09005225243016</v>
      </c>
      <c r="E652" s="11">
        <f t="shared" si="54"/>
        <v>0.559486399833657</v>
      </c>
      <c r="F652" s="11">
        <f t="shared" si="55"/>
        <v>5.999166608788316E-3</v>
      </c>
      <c r="G652" s="12">
        <f t="shared" si="52"/>
        <v>0.55347999999999997</v>
      </c>
    </row>
    <row r="653" spans="1:7">
      <c r="A653" s="10">
        <v>60</v>
      </c>
      <c r="B653" s="10">
        <v>1200</v>
      </c>
      <c r="C653" s="11">
        <f t="shared" si="53"/>
        <v>3.1415926535897931</v>
      </c>
      <c r="D653" s="11">
        <f t="shared" si="51"/>
        <v>180</v>
      </c>
      <c r="E653" s="11">
        <f t="shared" si="54"/>
        <v>0.56548667764616278</v>
      </c>
      <c r="F653" s="11">
        <f t="shared" si="55"/>
        <v>2.2052672188355161E-17</v>
      </c>
      <c r="G653" s="12">
        <f t="shared" si="52"/>
        <v>0.56547999999999998</v>
      </c>
    </row>
    <row r="654" spans="1:7">
      <c r="A654" s="10">
        <v>61</v>
      </c>
      <c r="B654" s="10">
        <v>1200</v>
      </c>
      <c r="C654" s="11">
        <f t="shared" si="53"/>
        <v>3.1749275303259363</v>
      </c>
      <c r="D654" s="11">
        <f t="shared" si="51"/>
        <v>181.90994774756984</v>
      </c>
      <c r="E654" s="11">
        <f t="shared" si="54"/>
        <v>0.57148695545866868</v>
      </c>
      <c r="F654" s="11">
        <f t="shared" si="55"/>
        <v>-5.9991666087882718E-3</v>
      </c>
      <c r="G654" s="12">
        <f t="shared" si="52"/>
        <v>0.57747999999999999</v>
      </c>
    </row>
    <row r="655" spans="1:7">
      <c r="A655" s="10">
        <v>62</v>
      </c>
      <c r="B655" s="10">
        <v>1200</v>
      </c>
      <c r="C655" s="11">
        <f t="shared" si="53"/>
        <v>3.2082716721123972</v>
      </c>
      <c r="D655" s="11">
        <f t="shared" si="51"/>
        <v>183.82042634341985</v>
      </c>
      <c r="E655" s="11">
        <f t="shared" si="54"/>
        <v>0.57748890098023153</v>
      </c>
      <c r="F655" s="11">
        <f t="shared" si="55"/>
        <v>-1.1993331480451916E-2</v>
      </c>
      <c r="G655" s="12">
        <f t="shared" si="52"/>
        <v>0.58948</v>
      </c>
    </row>
    <row r="656" spans="1:7">
      <c r="A656" s="10">
        <v>63</v>
      </c>
      <c r="B656" s="10">
        <v>1200</v>
      </c>
      <c r="C656" s="11">
        <f t="shared" si="53"/>
        <v>3.2416343672013332</v>
      </c>
      <c r="D656" s="11">
        <f t="shared" si="51"/>
        <v>185.73196796519773</v>
      </c>
      <c r="E656" s="11">
        <f t="shared" si="54"/>
        <v>0.58349418609624004</v>
      </c>
      <c r="F656" s="11">
        <f t="shared" si="55"/>
        <v>-1.7977485919894357E-2</v>
      </c>
      <c r="G656" s="12">
        <f t="shared" si="52"/>
        <v>0.60146999999999995</v>
      </c>
    </row>
    <row r="657" spans="1:7">
      <c r="A657" s="10">
        <v>64</v>
      </c>
      <c r="B657" s="10">
        <v>1200</v>
      </c>
      <c r="C657" s="11">
        <f t="shared" si="53"/>
        <v>3.275024950410244</v>
      </c>
      <c r="D657" s="11">
        <f t="shared" si="51"/>
        <v>187.64510745854872</v>
      </c>
      <c r="E657" s="11">
        <f t="shared" si="54"/>
        <v>0.58950449107384395</v>
      </c>
      <c r="F657" s="11">
        <f t="shared" si="55"/>
        <v>-2.394660727535327E-2</v>
      </c>
      <c r="G657" s="12">
        <f t="shared" si="52"/>
        <v>0.61345000000000005</v>
      </c>
    </row>
    <row r="658" spans="1:7">
      <c r="A658" s="10">
        <v>65</v>
      </c>
      <c r="B658" s="10">
        <v>1200</v>
      </c>
      <c r="C658" s="11">
        <f t="shared" si="53"/>
        <v>3.3084528268110232</v>
      </c>
      <c r="D658" s="11">
        <f t="shared" si="51"/>
        <v>189.56038369439833</v>
      </c>
      <c r="E658" s="11">
        <f t="shared" si="54"/>
        <v>0.5955215088259842</v>
      </c>
      <c r="F658" s="11">
        <f t="shared" si="55"/>
        <v>-2.9895651857753478E-2</v>
      </c>
      <c r="G658" s="12">
        <f t="shared" si="52"/>
        <v>0.62541000000000002</v>
      </c>
    </row>
    <row r="659" spans="1:7">
      <c r="A659" s="10">
        <v>66</v>
      </c>
      <c r="B659" s="10">
        <v>1200</v>
      </c>
      <c r="C659" s="11">
        <f t="shared" si="53"/>
        <v>3.341927495912913</v>
      </c>
      <c r="D659" s="11">
        <f t="shared" si="51"/>
        <v>191.47834095453359</v>
      </c>
      <c r="E659" s="11">
        <f t="shared" si="54"/>
        <v>0.60154694926432428</v>
      </c>
      <c r="F659" s="11">
        <f t="shared" si="55"/>
        <v>-3.5819547735838356E-2</v>
      </c>
      <c r="G659" s="12">
        <f t="shared" si="52"/>
        <v>0.63736000000000004</v>
      </c>
    </row>
    <row r="660" spans="1:7">
      <c r="A660" s="10">
        <v>67</v>
      </c>
      <c r="B660" s="10">
        <v>1200</v>
      </c>
      <c r="C660" s="11">
        <f t="shared" si="53"/>
        <v>3.3754585765145504</v>
      </c>
      <c r="D660" s="11">
        <f t="shared" si="51"/>
        <v>193.3995303555204</v>
      </c>
      <c r="E660" s="11">
        <f t="shared" si="54"/>
        <v>0.60758254377261911</v>
      </c>
      <c r="F660" s="11">
        <f t="shared" si="55"/>
        <v>-4.1713187363230875E-2</v>
      </c>
      <c r="G660" s="12">
        <f t="shared" si="52"/>
        <v>0.64929000000000003</v>
      </c>
    </row>
    <row r="661" spans="1:7">
      <c r="A661" s="10">
        <v>68</v>
      </c>
      <c r="B661" s="10">
        <v>1200</v>
      </c>
      <c r="C661" s="11">
        <f t="shared" si="53"/>
        <v>3.4090558324096762</v>
      </c>
      <c r="D661" s="11">
        <f t="shared" si="51"/>
        <v>195.32451132153213</v>
      </c>
      <c r="E661" s="11">
        <f t="shared" si="54"/>
        <v>0.61363004983374181</v>
      </c>
      <c r="F661" s="11">
        <f t="shared" si="55"/>
        <v>-4.7571419991419207E-2</v>
      </c>
      <c r="G661" s="12">
        <f t="shared" si="52"/>
        <v>0.66120000000000001</v>
      </c>
    </row>
    <row r="662" spans="1:7">
      <c r="A662" s="10">
        <v>69</v>
      </c>
      <c r="B662" s="10">
        <v>1200</v>
      </c>
      <c r="C662" s="11">
        <f t="shared" si="53"/>
        <v>3.442729199143165</v>
      </c>
      <c r="D662" s="11">
        <f t="shared" si="51"/>
        <v>197.25385311735727</v>
      </c>
      <c r="E662" s="11">
        <f t="shared" si="54"/>
        <v>0.61969125584576978</v>
      </c>
      <c r="F662" s="11">
        <f t="shared" si="55"/>
        <v>-5.3389043819869954E-2</v>
      </c>
      <c r="G662" s="12">
        <f t="shared" si="52"/>
        <v>0.67308000000000001</v>
      </c>
    </row>
    <row r="663" spans="1:7">
      <c r="A663" s="10">
        <v>70</v>
      </c>
      <c r="B663" s="10">
        <v>1200</v>
      </c>
      <c r="C663" s="11">
        <f t="shared" si="53"/>
        <v>3.4764888120291717</v>
      </c>
      <c r="D663" s="11">
        <f t="shared" si="51"/>
        <v>199.18813645372092</v>
      </c>
      <c r="E663" s="11">
        <f t="shared" si="54"/>
        <v>0.62576798616525098</v>
      </c>
      <c r="F663" s="11">
        <f t="shared" si="55"/>
        <v>-5.9160797830996127E-2</v>
      </c>
      <c r="G663" s="12">
        <f t="shared" si="52"/>
        <v>0.68491999999999997</v>
      </c>
    </row>
    <row r="664" spans="1:7">
      <c r="A664" s="10">
        <v>71</v>
      </c>
      <c r="B664" s="10">
        <v>1200</v>
      </c>
      <c r="C664" s="11">
        <f t="shared" si="53"/>
        <v>3.510345035661723</v>
      </c>
      <c r="D664" s="11">
        <f t="shared" si="51"/>
        <v>201.12795517811719</v>
      </c>
      <c r="E664" s="11">
        <f t="shared" si="54"/>
        <v>0.63186210641911023</v>
      </c>
      <c r="F664" s="11">
        <f t="shared" si="55"/>
        <v>-6.4881353253457924E-2</v>
      </c>
      <c r="G664" s="12">
        <f t="shared" si="52"/>
        <v>0.69674000000000003</v>
      </c>
    </row>
    <row r="665" spans="1:7">
      <c r="A665" s="10">
        <v>72</v>
      </c>
      <c r="B665" s="10">
        <v>1200</v>
      </c>
      <c r="C665" s="11">
        <f t="shared" si="53"/>
        <v>3.5443084951704549</v>
      </c>
      <c r="D665" s="11">
        <f t="shared" si="51"/>
        <v>203.07391806563098</v>
      </c>
      <c r="E665" s="11">
        <f t="shared" si="54"/>
        <v>0.6379755291306819</v>
      </c>
      <c r="F665" s="11">
        <f t="shared" si="55"/>
        <v>-7.0545304592155536E-2</v>
      </c>
      <c r="G665" s="12">
        <f t="shared" si="52"/>
        <v>0.70852000000000004</v>
      </c>
    </row>
    <row r="666" spans="1:7">
      <c r="A666" s="10">
        <v>73</v>
      </c>
      <c r="B666" s="10">
        <v>1200</v>
      </c>
      <c r="C666" s="11">
        <f t="shared" si="53"/>
        <v>3.5783901095009925</v>
      </c>
      <c r="D666" s="11">
        <f t="shared" si="51"/>
        <v>205.02665072576337</v>
      </c>
      <c r="E666" s="11">
        <f t="shared" si="54"/>
        <v>0.64411021971017857</v>
      </c>
      <c r="F666" s="11">
        <f t="shared" si="55"/>
        <v>-7.6147160157158833E-2</v>
      </c>
      <c r="G666" s="12">
        <f t="shared" si="52"/>
        <v>0.72024999999999995</v>
      </c>
    </row>
    <row r="667" spans="1:7">
      <c r="A667" s="10">
        <v>74</v>
      </c>
      <c r="B667" s="10">
        <v>1200</v>
      </c>
      <c r="C667" s="11">
        <f t="shared" si="53"/>
        <v>3.6126011270313927</v>
      </c>
      <c r="D667" s="11">
        <f t="shared" si="51"/>
        <v>206.98679764310339</v>
      </c>
      <c r="E667" s="11">
        <f t="shared" si="54"/>
        <v>0.65026820286565068</v>
      </c>
      <c r="F667" s="11">
        <f t="shared" si="55"/>
        <v>-8.1681332016562982E-2</v>
      </c>
      <c r="G667" s="12">
        <f t="shared" si="52"/>
        <v>0.73194000000000004</v>
      </c>
    </row>
    <row r="668" spans="1:7">
      <c r="A668" s="10">
        <v>75</v>
      </c>
      <c r="B668" s="10">
        <v>1200</v>
      </c>
      <c r="C668" s="11">
        <f t="shared" si="53"/>
        <v>3.6469531638739507</v>
      </c>
      <c r="D668" s="11">
        <f t="shared" si="51"/>
        <v>208.95502437185988</v>
      </c>
      <c r="E668" s="11">
        <f t="shared" si="54"/>
        <v>0.6564515694973112</v>
      </c>
      <c r="F668" s="11">
        <f t="shared" si="55"/>
        <v>-8.7142125289666916E-2</v>
      </c>
      <c r="G668" s="12">
        <f t="shared" si="52"/>
        <v>0.74358999999999997</v>
      </c>
    </row>
    <row r="669" spans="1:7">
      <c r="A669" s="10">
        <v>76</v>
      </c>
      <c r="B669" s="10">
        <v>1200</v>
      </c>
      <c r="C669" s="11">
        <f t="shared" si="53"/>
        <v>3.6814582452566</v>
      </c>
      <c r="D669" s="11">
        <f t="shared" si="51"/>
        <v>210.93201990684111</v>
      </c>
      <c r="E669" s="11">
        <f t="shared" si="54"/>
        <v>0.662662484146188</v>
      </c>
      <c r="F669" s="11">
        <f t="shared" si="55"/>
        <v>-9.2523726686726135E-2</v>
      </c>
      <c r="G669" s="12">
        <f t="shared" si="52"/>
        <v>0.75517999999999996</v>
      </c>
    </row>
    <row r="670" spans="1:7">
      <c r="A670" s="10">
        <v>77</v>
      </c>
      <c r="B670" s="10">
        <v>1200</v>
      </c>
      <c r="C670" s="11">
        <f t="shared" si="53"/>
        <v>3.7161288504313807</v>
      </c>
      <c r="D670" s="11">
        <f t="shared" ref="D670:D713" si="56">360/(PI()*2)*C670</f>
        <v>212.91849925652048</v>
      </c>
      <c r="E670" s="11">
        <f t="shared" si="54"/>
        <v>0.66890319307764856</v>
      </c>
      <c r="F670" s="11">
        <f t="shared" si="55"/>
        <v>-9.7820192189547489E-2</v>
      </c>
      <c r="G670" s="12">
        <f t="shared" ref="G670:G713" si="57">ROUNDDOWN(E670-F670,5)</f>
        <v>0.76671999999999996</v>
      </c>
    </row>
    <row r="671" spans="1:7">
      <c r="A671" s="10">
        <v>78</v>
      </c>
      <c r="B671" s="10">
        <v>1200</v>
      </c>
      <c r="C671" s="11">
        <f t="shared" si="53"/>
        <v>3.7509779616205883</v>
      </c>
      <c r="D671" s="11">
        <f t="shared" si="56"/>
        <v>214.91520624744419</v>
      </c>
      <c r="E671" s="11">
        <f t="shared" si="54"/>
        <v>0.67517603309170593</v>
      </c>
      <c r="F671" s="11">
        <f t="shared" si="55"/>
        <v>-0.10302543375303012</v>
      </c>
      <c r="G671" s="12">
        <f t="shared" si="57"/>
        <v>0.7782</v>
      </c>
    </row>
    <row r="672" spans="1:7">
      <c r="A672" s="10">
        <v>79</v>
      </c>
      <c r="B672" s="10">
        <v>1200</v>
      </c>
      <c r="C672" s="11">
        <f t="shared" si="53"/>
        <v>3.7860191175862705</v>
      </c>
      <c r="D672" s="11">
        <f t="shared" si="56"/>
        <v>216.92291659353745</v>
      </c>
      <c r="E672" s="11">
        <f t="shared" si="54"/>
        <v>0.68148344116552872</v>
      </c>
      <c r="F672" s="11">
        <f t="shared" si="55"/>
        <v>-0.10813320489100468</v>
      </c>
      <c r="G672" s="12">
        <f t="shared" si="57"/>
        <v>0.78961000000000003</v>
      </c>
    </row>
    <row r="673" spans="1:7">
      <c r="A673" s="10">
        <v>80</v>
      </c>
      <c r="B673" s="10">
        <v>1200</v>
      </c>
      <c r="C673" s="11">
        <f t="shared" si="53"/>
        <v>3.8212664724980372</v>
      </c>
      <c r="D673" s="11">
        <f t="shared" si="56"/>
        <v>218.94244126898138</v>
      </c>
      <c r="E673" s="11">
        <f t="shared" si="54"/>
        <v>0.68782796504964672</v>
      </c>
      <c r="F673" s="11">
        <f t="shared" si="55"/>
        <v>-0.11313708498984761</v>
      </c>
      <c r="G673" s="12">
        <f t="shared" si="57"/>
        <v>0.80096000000000001</v>
      </c>
    </row>
    <row r="674" spans="1:7">
      <c r="A674" s="10">
        <v>81</v>
      </c>
      <c r="B674" s="10">
        <v>1200</v>
      </c>
      <c r="C674" s="11">
        <f t="shared" si="53"/>
        <v>3.8567348608808141</v>
      </c>
      <c r="D674" s="11">
        <f t="shared" si="56"/>
        <v>220.97463022944535</v>
      </c>
      <c r="E674" s="11">
        <f t="shared" si="54"/>
        <v>0.69421227495854654</v>
      </c>
      <c r="F674" s="11">
        <f t="shared" si="55"/>
        <v>-0.11803046216972976</v>
      </c>
      <c r="G674" s="12">
        <f t="shared" si="57"/>
        <v>0.81223999999999996</v>
      </c>
    </row>
    <row r="675" spans="1:7">
      <c r="A675" s="10">
        <v>82</v>
      </c>
      <c r="B675" s="10">
        <v>1200</v>
      </c>
      <c r="C675" s="11">
        <f t="shared" si="53"/>
        <v>3.8924398695518718</v>
      </c>
      <c r="D675" s="11">
        <f t="shared" si="56"/>
        <v>223.02037653377496</v>
      </c>
      <c r="E675" s="11">
        <f t="shared" si="54"/>
        <v>0.70063917651933694</v>
      </c>
      <c r="F675" s="11">
        <f t="shared" si="55"/>
        <v>-0.12280651448518516</v>
      </c>
      <c r="G675" s="12">
        <f t="shared" si="57"/>
        <v>0.82343999999999995</v>
      </c>
    </row>
    <row r="676" spans="1:7">
      <c r="A676" s="10">
        <v>83</v>
      </c>
      <c r="B676" s="10">
        <v>1200</v>
      </c>
      <c r="C676" s="11">
        <f t="shared" si="53"/>
        <v>3.9283979176099821</v>
      </c>
      <c r="D676" s="11">
        <f t="shared" si="56"/>
        <v>225.08062092703327</v>
      </c>
      <c r="E676" s="11">
        <f t="shared" si="54"/>
        <v>0.70711162516979686</v>
      </c>
      <c r="F676" s="11">
        <f t="shared" si="55"/>
        <v>-0.12745818922297616</v>
      </c>
      <c r="G676" s="12">
        <f t="shared" si="57"/>
        <v>0.83455999999999997</v>
      </c>
    </row>
    <row r="677" spans="1:7">
      <c r="A677" s="10">
        <v>84</v>
      </c>
      <c r="B677" s="10">
        <v>1200</v>
      </c>
      <c r="C677" s="11">
        <f t="shared" si="53"/>
        <v>3.9646263457247692</v>
      </c>
      <c r="D677" s="11">
        <f t="shared" si="56"/>
        <v>227.15635695640367</v>
      </c>
      <c r="E677" s="11">
        <f t="shared" si="54"/>
        <v>0.71363274223045847</v>
      </c>
      <c r="F677" s="11">
        <f t="shared" si="55"/>
        <v>-0.13197818001472819</v>
      </c>
      <c r="G677" s="12">
        <f t="shared" si="57"/>
        <v>0.84560999999999997</v>
      </c>
    </row>
    <row r="678" spans="1:7">
      <c r="A678" s="10">
        <v>85</v>
      </c>
      <c r="B678" s="10">
        <v>1200</v>
      </c>
      <c r="C678" s="11">
        <f t="shared" si="53"/>
        <v>4.0011435161988489</v>
      </c>
      <c r="D678" s="11">
        <f t="shared" si="56"/>
        <v>229.24863670432816</v>
      </c>
      <c r="E678" s="11">
        <f t="shared" si="54"/>
        <v>0.72020583291579277</v>
      </c>
      <c r="F678" s="11">
        <f t="shared" si="55"/>
        <v>-0.13635890143294646</v>
      </c>
      <c r="G678" s="12">
        <f t="shared" si="57"/>
        <v>0.85655999999999999</v>
      </c>
    </row>
    <row r="679" spans="1:7">
      <c r="A679" s="10">
        <v>86</v>
      </c>
      <c r="B679" s="10">
        <v>1200</v>
      </c>
      <c r="C679" s="11">
        <f t="shared" si="53"/>
        <v>4.0379689255486557</v>
      </c>
      <c r="D679" s="11">
        <f t="shared" si="56"/>
        <v>231.35857723891371</v>
      </c>
      <c r="E679" s="11">
        <f t="shared" si="54"/>
        <v>0.72683440659875809</v>
      </c>
      <c r="F679" s="11">
        <f t="shared" si="55"/>
        <v>-0.14059246067979606</v>
      </c>
      <c r="G679" s="12">
        <f t="shared" si="57"/>
        <v>0.86741999999999997</v>
      </c>
    </row>
    <row r="680" spans="1:7">
      <c r="A680" s="10">
        <v>87</v>
      </c>
      <c r="B680" s="10">
        <v>1200</v>
      </c>
      <c r="C680" s="11">
        <f t="shared" si="53"/>
        <v>4.0751233316843862</v>
      </c>
      <c r="D680" s="11">
        <f t="shared" si="56"/>
        <v>233.48736790080605</v>
      </c>
      <c r="E680" s="11">
        <f t="shared" si="54"/>
        <v>0.73352219970318966</v>
      </c>
      <c r="F680" s="11">
        <f t="shared" si="55"/>
        <v>-0.14467062590588323</v>
      </c>
      <c r="G680" s="12">
        <f t="shared" si="57"/>
        <v>0.87819000000000003</v>
      </c>
    </row>
    <row r="681" spans="1:7">
      <c r="A681" s="10">
        <v>88</v>
      </c>
      <c r="B681" s="10">
        <v>1200</v>
      </c>
      <c r="C681" s="11">
        <f t="shared" si="53"/>
        <v>4.1126288981809758</v>
      </c>
      <c r="D681" s="11">
        <f t="shared" si="56"/>
        <v>235.63627856930788</v>
      </c>
      <c r="E681" s="11">
        <f t="shared" si="54"/>
        <v>0.74027320167257571</v>
      </c>
      <c r="F681" s="11">
        <f t="shared" si="55"/>
        <v>-0.14858479060792193</v>
      </c>
      <c r="G681" s="12">
        <f t="shared" si="57"/>
        <v>0.88885000000000003</v>
      </c>
    </row>
    <row r="682" spans="1:7">
      <c r="A682" s="10">
        <v>89</v>
      </c>
      <c r="B682" s="10">
        <v>1200</v>
      </c>
      <c r="C682" s="11">
        <f t="shared" si="53"/>
        <v>4.1505093586412647</v>
      </c>
      <c r="D682" s="11">
        <f t="shared" si="56"/>
        <v>237.80666907969461</v>
      </c>
      <c r="E682" s="11">
        <f t="shared" si="54"/>
        <v>0.74709168455542763</v>
      </c>
      <c r="F682" s="11">
        <f t="shared" si="55"/>
        <v>-0.15232593344535922</v>
      </c>
      <c r="G682" s="12">
        <f t="shared" si="57"/>
        <v>0.89941000000000004</v>
      </c>
    </row>
    <row r="683" spans="1:7">
      <c r="A683" s="10">
        <v>90</v>
      </c>
      <c r="B683" s="10">
        <v>1200</v>
      </c>
      <c r="C683" s="11">
        <f t="shared" si="53"/>
        <v>4.1887902047863914</v>
      </c>
      <c r="D683" s="11">
        <f t="shared" si="56"/>
        <v>240.00000000000003</v>
      </c>
      <c r="E683" s="11">
        <f t="shared" si="54"/>
        <v>0.75398223686155041</v>
      </c>
      <c r="F683" s="11">
        <f t="shared" si="55"/>
        <v>-0.15588457268119899</v>
      </c>
      <c r="G683" s="12">
        <f t="shared" si="57"/>
        <v>0.90986</v>
      </c>
    </row>
    <row r="684" spans="1:7">
      <c r="A684" s="10">
        <v>91</v>
      </c>
      <c r="B684" s="10">
        <v>1200</v>
      </c>
      <c r="C684" s="11">
        <f t="shared" si="53"/>
        <v>4.2274989027027994</v>
      </c>
      <c r="D684" s="11">
        <f t="shared" si="56"/>
        <v>242.21784502105706</v>
      </c>
      <c r="E684" s="11">
        <f t="shared" si="54"/>
        <v>0.7609498024865039</v>
      </c>
      <c r="F684" s="11">
        <f t="shared" si="55"/>
        <v>-0.15925071428411242</v>
      </c>
      <c r="G684" s="12">
        <f t="shared" si="57"/>
        <v>0.92020000000000002</v>
      </c>
    </row>
    <row r="685" spans="1:7">
      <c r="A685" s="10">
        <v>92</v>
      </c>
      <c r="B685" s="10">
        <v>1200</v>
      </c>
      <c r="C685" s="11">
        <f t="shared" si="53"/>
        <v>4.2666651426775051</v>
      </c>
      <c r="D685" s="11">
        <f t="shared" si="56"/>
        <v>244.46190527100427</v>
      </c>
      <c r="E685" s="11">
        <f t="shared" si="54"/>
        <v>0.76799972568195096</v>
      </c>
      <c r="F685" s="11">
        <f t="shared" si="55"/>
        <v>-0.1624137925177539</v>
      </c>
      <c r="G685" s="12">
        <f t="shared" si="57"/>
        <v>0.93040999999999996</v>
      </c>
    </row>
    <row r="686" spans="1:7">
      <c r="A686" s="10">
        <v>93</v>
      </c>
      <c r="B686" s="10">
        <v>1200</v>
      </c>
      <c r="C686" s="11">
        <f t="shared" si="53"/>
        <v>4.3063211293272801</v>
      </c>
      <c r="D686" s="11">
        <f t="shared" si="56"/>
        <v>246.7340259384635</v>
      </c>
      <c r="E686" s="11">
        <f t="shared" si="54"/>
        <v>0.77513780327891046</v>
      </c>
      <c r="F686" s="11">
        <f t="shared" si="55"/>
        <v>-0.16536260157605162</v>
      </c>
      <c r="G686" s="12">
        <f t="shared" si="57"/>
        <v>0.9405</v>
      </c>
    </row>
    <row r="687" spans="1:7">
      <c r="A687" s="10">
        <v>94</v>
      </c>
      <c r="B687" s="10">
        <v>1200</v>
      </c>
      <c r="C687" s="11">
        <f t="shared" si="53"/>
        <v>4.3465019203597741</v>
      </c>
      <c r="D687" s="11">
        <f t="shared" si="56"/>
        <v>249.03621568212253</v>
      </c>
      <c r="E687" s="11">
        <f t="shared" si="54"/>
        <v>0.78237034566475938</v>
      </c>
      <c r="F687" s="11">
        <f t="shared" si="55"/>
        <v>-0.16808521648259253</v>
      </c>
      <c r="G687" s="12">
        <f t="shared" si="57"/>
        <v>0.95045000000000002</v>
      </c>
    </row>
    <row r="688" spans="1:7">
      <c r="A688" s="10">
        <v>95</v>
      </c>
      <c r="B688" s="10">
        <v>1200</v>
      </c>
      <c r="C688" s="11">
        <f t="shared" si="53"/>
        <v>4.3872458244137995</v>
      </c>
      <c r="D688" s="11">
        <f t="shared" si="56"/>
        <v>251.37066942530413</v>
      </c>
      <c r="E688" s="11">
        <f t="shared" si="54"/>
        <v>0.78970424839448383</v>
      </c>
      <c r="F688" s="11">
        <f t="shared" si="55"/>
        <v>-0.17056890103415687</v>
      </c>
      <c r="G688" s="12">
        <f t="shared" si="57"/>
        <v>0.96026999999999996</v>
      </c>
    </row>
    <row r="689" spans="1:7">
      <c r="A689" s="10">
        <v>96</v>
      </c>
      <c r="B689" s="10">
        <v>1200</v>
      </c>
      <c r="C689" s="11">
        <f t="shared" si="53"/>
        <v>4.4285948711763616</v>
      </c>
      <c r="D689" s="11">
        <f t="shared" si="56"/>
        <v>253.73979529168804</v>
      </c>
      <c r="E689" s="11">
        <f t="shared" si="54"/>
        <v>0.79714707681174524</v>
      </c>
      <c r="F689" s="11">
        <f t="shared" si="55"/>
        <v>-0.17279999999999995</v>
      </c>
      <c r="G689" s="12">
        <f t="shared" si="57"/>
        <v>0.96994000000000002</v>
      </c>
    </row>
    <row r="690" spans="1:7">
      <c r="A690" s="10">
        <v>97</v>
      </c>
      <c r="B690" s="10">
        <v>1200</v>
      </c>
      <c r="C690" s="11">
        <f t="shared" si="53"/>
        <v>4.4705953705955164</v>
      </c>
      <c r="D690" s="11">
        <f t="shared" si="56"/>
        <v>256.14624664584727</v>
      </c>
      <c r="E690" s="11">
        <f t="shared" si="54"/>
        <v>0.804707166707193</v>
      </c>
      <c r="F690" s="11">
        <f t="shared" si="55"/>
        <v>-0.17476381204356922</v>
      </c>
      <c r="G690" s="12">
        <f t="shared" si="57"/>
        <v>0.97946999999999995</v>
      </c>
    </row>
    <row r="691" spans="1:7">
      <c r="A691" s="10">
        <v>98</v>
      </c>
      <c r="B691" s="10">
        <v>1200</v>
      </c>
      <c r="C691" s="11">
        <f t="shared" si="53"/>
        <v>4.5132985828272147</v>
      </c>
      <c r="D691" s="11">
        <f t="shared" si="56"/>
        <v>258.59296047837501</v>
      </c>
      <c r="E691" s="11">
        <f t="shared" si="54"/>
        <v>0.8123937449088986</v>
      </c>
      <c r="F691" s="11">
        <f t="shared" si="55"/>
        <v>-0.17644443884690728</v>
      </c>
      <c r="G691" s="12">
        <f t="shared" si="57"/>
        <v>0.98882999999999999</v>
      </c>
    </row>
    <row r="692" spans="1:7">
      <c r="A692" s="10">
        <v>99</v>
      </c>
      <c r="B692" s="10">
        <v>1200</v>
      </c>
      <c r="C692" s="11">
        <f t="shared" si="53"/>
        <v>4.5567615270405044</v>
      </c>
      <c r="D692" s="11">
        <f t="shared" si="56"/>
        <v>261.08320374700907</v>
      </c>
      <c r="E692" s="11">
        <f t="shared" si="54"/>
        <v>0.8202170748672909</v>
      </c>
      <c r="F692" s="11">
        <f t="shared" si="55"/>
        <v>-0.17782460459677674</v>
      </c>
      <c r="G692" s="12">
        <f t="shared" si="57"/>
        <v>0.99804000000000004</v>
      </c>
    </row>
    <row r="693" spans="1:7">
      <c r="A693" s="10">
        <v>100</v>
      </c>
      <c r="B693" s="10">
        <v>1200</v>
      </c>
      <c r="C693" s="11">
        <f t="shared" si="53"/>
        <v>4.6010479660437262</v>
      </c>
      <c r="D693" s="11">
        <f t="shared" si="56"/>
        <v>263.62062979155723</v>
      </c>
      <c r="E693" s="11">
        <f t="shared" si="54"/>
        <v>0.82818863388787078</v>
      </c>
      <c r="F693" s="11">
        <f t="shared" si="55"/>
        <v>-0.17888543819998318</v>
      </c>
      <c r="G693" s="12">
        <f t="shared" si="57"/>
        <v>1.0070699999999999</v>
      </c>
    </row>
    <row r="694" spans="1:7">
      <c r="A694" s="10">
        <v>101</v>
      </c>
      <c r="B694" s="10">
        <v>1200</v>
      </c>
      <c r="C694" s="11">
        <f t="shared" si="53"/>
        <v>4.646229615900566</v>
      </c>
      <c r="D694" s="11">
        <f t="shared" si="56"/>
        <v>266.20934763979199</v>
      </c>
      <c r="E694" s="11">
        <f t="shared" si="54"/>
        <v>0.83632133086210181</v>
      </c>
      <c r="F694" s="11">
        <f t="shared" si="55"/>
        <v>-0.17960620813323797</v>
      </c>
      <c r="G694" s="12">
        <f t="shared" si="57"/>
        <v>1.0159199999999999</v>
      </c>
    </row>
    <row r="695" spans="1:7">
      <c r="A695" s="10">
        <v>102</v>
      </c>
      <c r="B695" s="10">
        <v>1200</v>
      </c>
      <c r="C695" s="11">
        <f t="shared" si="53"/>
        <v>4.6923876468112997</v>
      </c>
      <c r="D695" s="11">
        <f t="shared" si="56"/>
        <v>268.85400800161142</v>
      </c>
      <c r="E695" s="11">
        <f t="shared" si="54"/>
        <v>0.84462977642603387</v>
      </c>
      <c r="F695" s="11">
        <f t="shared" si="55"/>
        <v>-0.17996399639927982</v>
      </c>
      <c r="G695" s="12">
        <f t="shared" si="57"/>
        <v>1.0245899999999999</v>
      </c>
    </row>
    <row r="696" spans="1:7">
      <c r="A696" s="10">
        <v>103</v>
      </c>
      <c r="B696" s="10">
        <v>1200</v>
      </c>
      <c r="C696" s="11">
        <f t="shared" si="53"/>
        <v>4.7396145658970923</v>
      </c>
      <c r="D696" s="11">
        <f t="shared" si="56"/>
        <v>271.55991114463319</v>
      </c>
      <c r="E696" s="11">
        <f t="shared" si="54"/>
        <v>0.8531306218614767</v>
      </c>
      <c r="F696" s="11">
        <f t="shared" si="55"/>
        <v>-0.17993329319500601</v>
      </c>
      <c r="G696" s="12">
        <f t="shared" si="57"/>
        <v>1.0330600000000001</v>
      </c>
    </row>
    <row r="697" spans="1:7">
      <c r="A697" s="10">
        <v>104</v>
      </c>
      <c r="B697" s="10">
        <v>1200</v>
      </c>
      <c r="C697" s="11">
        <f t="shared" si="53"/>
        <v>4.7880166078415449</v>
      </c>
      <c r="D697" s="11">
        <f t="shared" si="56"/>
        <v>274.33314386786549</v>
      </c>
      <c r="E697" s="11">
        <f t="shared" si="54"/>
        <v>0.86184298941147797</v>
      </c>
      <c r="F697" s="11">
        <f t="shared" si="55"/>
        <v>-0.17948548687846602</v>
      </c>
      <c r="G697" s="12">
        <f t="shared" si="57"/>
        <v>1.04132</v>
      </c>
    </row>
    <row r="698" spans="1:7">
      <c r="A698" s="10">
        <v>105</v>
      </c>
      <c r="B698" s="10">
        <v>1200</v>
      </c>
      <c r="C698" s="11">
        <f t="shared" si="53"/>
        <v>4.8377168115527551</v>
      </c>
      <c r="D698" s="11">
        <f t="shared" si="56"/>
        <v>277.18075578145829</v>
      </c>
      <c r="E698" s="11">
        <f t="shared" si="54"/>
        <v>0.87078902607949593</v>
      </c>
      <c r="F698" s="11">
        <f t="shared" si="55"/>
        <v>-0.17858821349685985</v>
      </c>
      <c r="G698" s="12">
        <f t="shared" si="57"/>
        <v>1.0493699999999999</v>
      </c>
    </row>
    <row r="699" spans="1:7">
      <c r="A699" s="10">
        <v>106</v>
      </c>
      <c r="B699" s="10">
        <v>1200</v>
      </c>
      <c r="C699" s="11">
        <f t="shared" si="53"/>
        <v>4.8888590398951219</v>
      </c>
      <c r="D699" s="11">
        <f t="shared" si="56"/>
        <v>280.11098962037022</v>
      </c>
      <c r="E699" s="11">
        <f t="shared" si="54"/>
        <v>0.87999462718112187</v>
      </c>
      <c r="F699" s="11">
        <f t="shared" si="55"/>
        <v>-0.17720451461517564</v>
      </c>
      <c r="G699" s="12">
        <f t="shared" si="57"/>
        <v>1.0571900000000001</v>
      </c>
    </row>
    <row r="700" spans="1:7">
      <c r="A700" s="10">
        <v>107</v>
      </c>
      <c r="B700" s="10">
        <v>1200</v>
      </c>
      <c r="C700" s="11">
        <f t="shared" si="53"/>
        <v>4.9416133216871696</v>
      </c>
      <c r="D700" s="11">
        <f t="shared" si="56"/>
        <v>283.1335873182984</v>
      </c>
      <c r="E700" s="11">
        <f t="shared" si="54"/>
        <v>0.88949039790369044</v>
      </c>
      <c r="F700" s="11">
        <f t="shared" si="55"/>
        <v>-0.17529172827033221</v>
      </c>
      <c r="G700" s="12">
        <f t="shared" si="57"/>
        <v>1.0647800000000001</v>
      </c>
    </row>
    <row r="701" spans="1:7">
      <c r="A701" s="10">
        <v>108</v>
      </c>
      <c r="B701" s="10">
        <v>1200</v>
      </c>
      <c r="C701" s="11">
        <f t="shared" si="53"/>
        <v>4.9961830895930186</v>
      </c>
      <c r="D701" s="11">
        <f t="shared" si="56"/>
        <v>286.26020470831202</v>
      </c>
      <c r="E701" s="11">
        <f t="shared" si="54"/>
        <v>0.89931295612674345</v>
      </c>
      <c r="F701" s="11">
        <f t="shared" si="55"/>
        <v>-0.17279999999999995</v>
      </c>
      <c r="G701" s="12">
        <f t="shared" si="57"/>
        <v>1.0721099999999999</v>
      </c>
    </row>
    <row r="702" spans="1:7">
      <c r="A702" s="10">
        <v>109</v>
      </c>
      <c r="B702" s="10">
        <v>1200</v>
      </c>
      <c r="C702" s="11">
        <f t="shared" si="53"/>
        <v>5.0528152069175061</v>
      </c>
      <c r="D702" s="11">
        <f t="shared" si="56"/>
        <v>289.50498601589487</v>
      </c>
      <c r="E702" s="11">
        <f t="shared" si="54"/>
        <v>0.90950673724515119</v>
      </c>
      <c r="F702" s="11">
        <f t="shared" si="55"/>
        <v>-0.16967023899317163</v>
      </c>
      <c r="G702" s="12">
        <f t="shared" si="57"/>
        <v>1.07917</v>
      </c>
    </row>
    <row r="703" spans="1:7">
      <c r="A703" s="10">
        <v>110</v>
      </c>
      <c r="B703" s="10">
        <v>1200</v>
      </c>
      <c r="C703" s="11">
        <f t="shared" si="53"/>
        <v>5.111814220265285</v>
      </c>
      <c r="D703" s="11">
        <f t="shared" si="56"/>
        <v>292.88538047615862</v>
      </c>
      <c r="E703" s="11">
        <f t="shared" si="54"/>
        <v>0.92012655964775136</v>
      </c>
      <c r="F703" s="11">
        <f t="shared" si="55"/>
        <v>-0.16583123951776996</v>
      </c>
      <c r="G703" s="12">
        <f t="shared" si="57"/>
        <v>1.08595</v>
      </c>
    </row>
    <row r="704" spans="1:7">
      <c r="A704" s="10">
        <v>111</v>
      </c>
      <c r="B704" s="10">
        <v>1200</v>
      </c>
      <c r="C704" s="11">
        <f t="shared" si="53"/>
        <v>5.1735632412194441</v>
      </c>
      <c r="D704" s="11">
        <f t="shared" si="56"/>
        <v>296.4233387658968</v>
      </c>
      <c r="E704" s="11">
        <f t="shared" si="54"/>
        <v>0.93124138341950002</v>
      </c>
      <c r="F704" s="11">
        <f t="shared" si="55"/>
        <v>-0.16119550241864686</v>
      </c>
      <c r="G704" s="12">
        <f t="shared" si="57"/>
        <v>1.09243</v>
      </c>
    </row>
    <row r="705" spans="1:7">
      <c r="A705" s="10">
        <v>112</v>
      </c>
      <c r="B705" s="10">
        <v>1200</v>
      </c>
      <c r="C705" s="11">
        <f t="shared" si="53"/>
        <v>5.2385556635674906</v>
      </c>
      <c r="D705" s="11">
        <f t="shared" si="56"/>
        <v>300.14713026677163</v>
      </c>
      <c r="E705" s="11">
        <f t="shared" si="54"/>
        <v>0.94294001944214845</v>
      </c>
      <c r="F705" s="11">
        <f t="shared" si="55"/>
        <v>-0.15565294728979584</v>
      </c>
      <c r="G705" s="12">
        <f t="shared" si="57"/>
        <v>1.09859</v>
      </c>
    </row>
    <row r="706" spans="1:7">
      <c r="A706" s="10">
        <v>113</v>
      </c>
      <c r="B706" s="10">
        <v>1200</v>
      </c>
      <c r="C706" s="11">
        <f t="shared" si="53"/>
        <v>5.3074454943456351</v>
      </c>
      <c r="D706" s="11">
        <f t="shared" si="56"/>
        <v>304.09422682172971</v>
      </c>
      <c r="E706" s="11">
        <f t="shared" si="54"/>
        <v>0.95534018898221429</v>
      </c>
      <c r="F706" s="11">
        <f t="shared" si="55"/>
        <v>-0.1490610277705075</v>
      </c>
      <c r="G706" s="12">
        <f t="shared" si="57"/>
        <v>1.1044</v>
      </c>
    </row>
    <row r="707" spans="1:7">
      <c r="A707" s="10">
        <v>114</v>
      </c>
      <c r="B707" s="10">
        <v>1200</v>
      </c>
      <c r="C707" s="11">
        <f t="shared" si="53"/>
        <v>5.3811316835870606</v>
      </c>
      <c r="D707" s="11">
        <f t="shared" si="56"/>
        <v>308.31613447366567</v>
      </c>
      <c r="E707" s="11">
        <f t="shared" si="54"/>
        <v>0.96860370304567078</v>
      </c>
      <c r="F707" s="11">
        <f t="shared" si="55"/>
        <v>-0.14122832577071792</v>
      </c>
      <c r="G707" s="12">
        <f t="shared" si="57"/>
        <v>1.1098300000000001</v>
      </c>
    </row>
    <row r="708" spans="1:7">
      <c r="A708" s="10">
        <v>115</v>
      </c>
      <c r="B708" s="10">
        <v>1200</v>
      </c>
      <c r="C708" s="11">
        <f t="shared" ref="C708:C713" si="58">2*ACOS((B708/1000/2-A708/100)/(B708/2/1000))</f>
        <v>5.4609095825348906</v>
      </c>
      <c r="D708" s="11">
        <f t="shared" si="56"/>
        <v>312.88707138179751</v>
      </c>
      <c r="E708" s="11">
        <f t="shared" ref="E708:E713" si="59">PI()*(B708/1000/2)^2*(D708/360)</f>
        <v>0.98296372485628025</v>
      </c>
      <c r="F708" s="11">
        <f t="shared" ref="F708:F713" si="60">1/2*(B708/1000/2)^2*SIN(C708)</f>
        <v>-0.13188536689109986</v>
      </c>
      <c r="G708" s="12">
        <f t="shared" si="57"/>
        <v>1.1148400000000001</v>
      </c>
    </row>
    <row r="709" spans="1:7">
      <c r="A709" s="10">
        <v>116</v>
      </c>
      <c r="B709" s="10">
        <v>1200</v>
      </c>
      <c r="C709" s="11">
        <f t="shared" si="58"/>
        <v>5.5487692660639105</v>
      </c>
      <c r="D709" s="11">
        <f t="shared" si="56"/>
        <v>317.92106043736544</v>
      </c>
      <c r="E709" s="11">
        <f t="shared" si="59"/>
        <v>0.99877846789150382</v>
      </c>
      <c r="F709" s="11">
        <f t="shared" si="60"/>
        <v>-0.1206276916798131</v>
      </c>
      <c r="G709" s="12">
        <f t="shared" si="57"/>
        <v>1.1194</v>
      </c>
    </row>
    <row r="710" spans="1:7">
      <c r="A710" s="10">
        <v>117</v>
      </c>
      <c r="B710" s="10">
        <v>1200</v>
      </c>
      <c r="C710" s="11">
        <f t="shared" si="58"/>
        <v>5.6480644485965428</v>
      </c>
      <c r="D710" s="11">
        <f t="shared" si="56"/>
        <v>323.6102553224664</v>
      </c>
      <c r="E710" s="11">
        <f t="shared" si="59"/>
        <v>1.0166516007473778</v>
      </c>
      <c r="F710" s="11">
        <f t="shared" si="60"/>
        <v>-0.10678946577261275</v>
      </c>
      <c r="G710" s="12">
        <f t="shared" si="57"/>
        <v>1.12344</v>
      </c>
    </row>
    <row r="711" spans="1:7">
      <c r="A711" s="10">
        <v>118</v>
      </c>
      <c r="B711" s="10">
        <v>1200</v>
      </c>
      <c r="C711" s="11">
        <f t="shared" si="58"/>
        <v>5.7653422231671447</v>
      </c>
      <c r="D711" s="11">
        <f t="shared" si="56"/>
        <v>330.32977683604861</v>
      </c>
      <c r="E711" s="11">
        <f t="shared" si="59"/>
        <v>1.037761600170086</v>
      </c>
      <c r="F711" s="11">
        <f t="shared" si="60"/>
        <v>-8.9101290675275738E-2</v>
      </c>
      <c r="G711" s="12">
        <f t="shared" si="57"/>
        <v>1.12686</v>
      </c>
    </row>
    <row r="712" spans="1:7">
      <c r="A712" s="10">
        <v>119</v>
      </c>
      <c r="B712" s="10">
        <v>1200</v>
      </c>
      <c r="C712" s="11">
        <f t="shared" si="58"/>
        <v>5.9175278736913972</v>
      </c>
      <c r="D712" s="11">
        <f t="shared" si="56"/>
        <v>339.04937231354114</v>
      </c>
      <c r="E712" s="11">
        <f t="shared" si="59"/>
        <v>1.0651550172644515</v>
      </c>
      <c r="F712" s="11">
        <f t="shared" si="60"/>
        <v>-6.4361401476350666E-2</v>
      </c>
      <c r="G712" s="12">
        <f t="shared" si="57"/>
        <v>1.12951</v>
      </c>
    </row>
    <row r="713" spans="1:7">
      <c r="A713" s="10">
        <v>120</v>
      </c>
      <c r="B713" s="10">
        <v>1200</v>
      </c>
      <c r="C713" s="11">
        <f t="shared" si="58"/>
        <v>6.2831853071795862</v>
      </c>
      <c r="D713" s="11">
        <f t="shared" si="56"/>
        <v>360</v>
      </c>
      <c r="E713" s="11">
        <f t="shared" si="59"/>
        <v>1.1309733552923256</v>
      </c>
      <c r="F713" s="11">
        <f t="shared" si="60"/>
        <v>-4.4105344376710322E-17</v>
      </c>
      <c r="G713" s="12">
        <f t="shared" si="57"/>
        <v>1.13097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G53"/>
  <sheetViews>
    <sheetView workbookViewId="0">
      <selection activeCell="O27" sqref="O27"/>
    </sheetView>
  </sheetViews>
  <sheetFormatPr defaultRowHeight="16.5"/>
  <sheetData>
    <row r="1" spans="1:7" ht="17.25">
      <c r="A1" s="137" t="s">
        <v>8</v>
      </c>
      <c r="B1" s="137"/>
      <c r="C1" s="137"/>
      <c r="D1" s="137"/>
      <c r="E1" s="137"/>
      <c r="F1" s="137"/>
      <c r="G1" s="137"/>
    </row>
    <row r="2" spans="1:7">
      <c r="A2" s="1"/>
      <c r="B2" s="2"/>
      <c r="C2" s="3"/>
      <c r="D2" s="3"/>
      <c r="E2" s="3"/>
      <c r="F2" s="3"/>
      <c r="G2" s="3"/>
    </row>
    <row r="3" spans="1:7" ht="54">
      <c r="A3" s="4" t="s">
        <v>9</v>
      </c>
      <c r="B3" s="33" t="s">
        <v>10</v>
      </c>
      <c r="C3" s="6" t="s">
        <v>11</v>
      </c>
      <c r="D3" s="34" t="s">
        <v>12</v>
      </c>
      <c r="E3" s="6" t="s">
        <v>11</v>
      </c>
      <c r="F3" s="35" t="s">
        <v>12</v>
      </c>
      <c r="G3" s="6" t="s">
        <v>13</v>
      </c>
    </row>
    <row r="4" spans="1:7">
      <c r="A4" s="13">
        <v>1</v>
      </c>
      <c r="B4" s="36">
        <v>1</v>
      </c>
      <c r="C4" s="14">
        <f>$A4/100*B4</f>
        <v>0.01</v>
      </c>
      <c r="D4" s="37">
        <v>1.2</v>
      </c>
      <c r="E4" s="14">
        <f>$A4/100*D4</f>
        <v>1.2E-2</v>
      </c>
      <c r="F4" s="38">
        <v>1.5</v>
      </c>
      <c r="G4" s="14">
        <f t="shared" ref="G4:G53" si="0">$A4/100*F4</f>
        <v>1.4999999999999999E-2</v>
      </c>
    </row>
    <row r="5" spans="1:7">
      <c r="A5" s="10">
        <v>2</v>
      </c>
      <c r="B5" s="36">
        <v>1</v>
      </c>
      <c r="C5" s="14">
        <f t="shared" ref="C5:C53" si="1">$A5/100*B5</f>
        <v>0.02</v>
      </c>
      <c r="D5" s="37">
        <v>1.2</v>
      </c>
      <c r="E5" s="14">
        <f t="shared" ref="E5:E53" si="2">$A5/100*D5</f>
        <v>2.4E-2</v>
      </c>
      <c r="F5" s="38">
        <v>1.5</v>
      </c>
      <c r="G5" s="14">
        <f t="shared" si="0"/>
        <v>0.03</v>
      </c>
    </row>
    <row r="6" spans="1:7">
      <c r="A6" s="10">
        <v>3</v>
      </c>
      <c r="B6" s="36">
        <v>1</v>
      </c>
      <c r="C6" s="14">
        <f t="shared" si="1"/>
        <v>0.03</v>
      </c>
      <c r="D6" s="37">
        <v>1.2</v>
      </c>
      <c r="E6" s="14">
        <f t="shared" si="2"/>
        <v>3.5999999999999997E-2</v>
      </c>
      <c r="F6" s="38">
        <v>1.5</v>
      </c>
      <c r="G6" s="14">
        <f t="shared" si="0"/>
        <v>4.4999999999999998E-2</v>
      </c>
    </row>
    <row r="7" spans="1:7">
      <c r="A7" s="10">
        <v>4</v>
      </c>
      <c r="B7" s="36">
        <v>1</v>
      </c>
      <c r="C7" s="14">
        <f t="shared" si="1"/>
        <v>0.04</v>
      </c>
      <c r="D7" s="37">
        <v>1.2</v>
      </c>
      <c r="E7" s="14">
        <f t="shared" si="2"/>
        <v>4.8000000000000001E-2</v>
      </c>
      <c r="F7" s="38">
        <v>1.5</v>
      </c>
      <c r="G7" s="14">
        <f t="shared" si="0"/>
        <v>0.06</v>
      </c>
    </row>
    <row r="8" spans="1:7">
      <c r="A8" s="10">
        <v>5</v>
      </c>
      <c r="B8" s="36">
        <v>1</v>
      </c>
      <c r="C8" s="14">
        <f t="shared" si="1"/>
        <v>0.05</v>
      </c>
      <c r="D8" s="37">
        <v>1.2</v>
      </c>
      <c r="E8" s="14">
        <f t="shared" si="2"/>
        <v>0.06</v>
      </c>
      <c r="F8" s="38">
        <v>1.5</v>
      </c>
      <c r="G8" s="14">
        <f t="shared" si="0"/>
        <v>7.5000000000000011E-2</v>
      </c>
    </row>
    <row r="9" spans="1:7">
      <c r="A9" s="10">
        <v>6</v>
      </c>
      <c r="B9" s="36">
        <v>1</v>
      </c>
      <c r="C9" s="14">
        <f t="shared" si="1"/>
        <v>0.06</v>
      </c>
      <c r="D9" s="37">
        <v>1.2</v>
      </c>
      <c r="E9" s="14">
        <f t="shared" si="2"/>
        <v>7.1999999999999995E-2</v>
      </c>
      <c r="F9" s="38">
        <v>1.5</v>
      </c>
      <c r="G9" s="14">
        <f t="shared" si="0"/>
        <v>0.09</v>
      </c>
    </row>
    <row r="10" spans="1:7">
      <c r="A10" s="10">
        <v>7</v>
      </c>
      <c r="B10" s="36">
        <v>1</v>
      </c>
      <c r="C10" s="14">
        <f t="shared" si="1"/>
        <v>7.0000000000000007E-2</v>
      </c>
      <c r="D10" s="37">
        <v>1.2</v>
      </c>
      <c r="E10" s="14">
        <f t="shared" si="2"/>
        <v>8.4000000000000005E-2</v>
      </c>
      <c r="F10" s="38">
        <v>1.5</v>
      </c>
      <c r="G10" s="14">
        <f t="shared" si="0"/>
        <v>0.10500000000000001</v>
      </c>
    </row>
    <row r="11" spans="1:7">
      <c r="A11" s="10">
        <v>8</v>
      </c>
      <c r="B11" s="36">
        <v>1</v>
      </c>
      <c r="C11" s="14">
        <f t="shared" si="1"/>
        <v>0.08</v>
      </c>
      <c r="D11" s="37">
        <v>1.2</v>
      </c>
      <c r="E11" s="14">
        <f t="shared" si="2"/>
        <v>9.6000000000000002E-2</v>
      </c>
      <c r="F11" s="38">
        <v>1.5</v>
      </c>
      <c r="G11" s="14">
        <f t="shared" si="0"/>
        <v>0.12</v>
      </c>
    </row>
    <row r="12" spans="1:7">
      <c r="A12" s="10">
        <v>9</v>
      </c>
      <c r="B12" s="36">
        <v>1</v>
      </c>
      <c r="C12" s="14">
        <f t="shared" si="1"/>
        <v>0.09</v>
      </c>
      <c r="D12" s="37">
        <v>1.2</v>
      </c>
      <c r="E12" s="14">
        <f t="shared" si="2"/>
        <v>0.108</v>
      </c>
      <c r="F12" s="38">
        <v>1.5</v>
      </c>
      <c r="G12" s="14">
        <f t="shared" si="0"/>
        <v>0.13500000000000001</v>
      </c>
    </row>
    <row r="13" spans="1:7">
      <c r="A13" s="10">
        <v>10</v>
      </c>
      <c r="B13" s="36">
        <v>1</v>
      </c>
      <c r="C13" s="14">
        <f t="shared" si="1"/>
        <v>0.1</v>
      </c>
      <c r="D13" s="37">
        <v>1.2</v>
      </c>
      <c r="E13" s="14">
        <f t="shared" si="2"/>
        <v>0.12</v>
      </c>
      <c r="F13" s="38">
        <v>1.5</v>
      </c>
      <c r="G13" s="14">
        <f t="shared" si="0"/>
        <v>0.15000000000000002</v>
      </c>
    </row>
    <row r="14" spans="1:7">
      <c r="A14" s="10">
        <v>11</v>
      </c>
      <c r="B14" s="36">
        <v>1</v>
      </c>
      <c r="C14" s="14">
        <f t="shared" si="1"/>
        <v>0.11</v>
      </c>
      <c r="D14" s="37">
        <v>1.2</v>
      </c>
      <c r="E14" s="14">
        <f t="shared" si="2"/>
        <v>0.13200000000000001</v>
      </c>
      <c r="F14" s="38">
        <v>1.5</v>
      </c>
      <c r="G14" s="14">
        <f t="shared" si="0"/>
        <v>0.16500000000000001</v>
      </c>
    </row>
    <row r="15" spans="1:7">
      <c r="A15" s="10">
        <v>12</v>
      </c>
      <c r="B15" s="36">
        <v>1</v>
      </c>
      <c r="C15" s="14">
        <f t="shared" si="1"/>
        <v>0.12</v>
      </c>
      <c r="D15" s="37">
        <v>1.2</v>
      </c>
      <c r="E15" s="14">
        <f t="shared" si="2"/>
        <v>0.14399999999999999</v>
      </c>
      <c r="F15" s="38">
        <v>1.5</v>
      </c>
      <c r="G15" s="14">
        <f t="shared" si="0"/>
        <v>0.18</v>
      </c>
    </row>
    <row r="16" spans="1:7">
      <c r="A16" s="10">
        <v>13</v>
      </c>
      <c r="B16" s="36">
        <v>1</v>
      </c>
      <c r="C16" s="14">
        <f t="shared" si="1"/>
        <v>0.13</v>
      </c>
      <c r="D16" s="37">
        <v>1.2</v>
      </c>
      <c r="E16" s="14">
        <f t="shared" si="2"/>
        <v>0.156</v>
      </c>
      <c r="F16" s="38">
        <v>1.5</v>
      </c>
      <c r="G16" s="14">
        <f t="shared" si="0"/>
        <v>0.19500000000000001</v>
      </c>
    </row>
    <row r="17" spans="1:7">
      <c r="A17" s="10">
        <v>14</v>
      </c>
      <c r="B17" s="36">
        <v>1</v>
      </c>
      <c r="C17" s="14">
        <f t="shared" si="1"/>
        <v>0.14000000000000001</v>
      </c>
      <c r="D17" s="37">
        <v>1.2</v>
      </c>
      <c r="E17" s="14">
        <f t="shared" si="2"/>
        <v>0.16800000000000001</v>
      </c>
      <c r="F17" s="38">
        <v>1.5</v>
      </c>
      <c r="G17" s="14">
        <f t="shared" si="0"/>
        <v>0.21000000000000002</v>
      </c>
    </row>
    <row r="18" spans="1:7">
      <c r="A18" s="10">
        <v>15</v>
      </c>
      <c r="B18" s="36">
        <v>1</v>
      </c>
      <c r="C18" s="14">
        <f t="shared" si="1"/>
        <v>0.15</v>
      </c>
      <c r="D18" s="37">
        <v>1.2</v>
      </c>
      <c r="E18" s="14">
        <f t="shared" si="2"/>
        <v>0.18</v>
      </c>
      <c r="F18" s="38">
        <v>1.5</v>
      </c>
      <c r="G18" s="14">
        <f t="shared" si="0"/>
        <v>0.22499999999999998</v>
      </c>
    </row>
    <row r="19" spans="1:7">
      <c r="A19" s="10">
        <v>16</v>
      </c>
      <c r="B19" s="36">
        <v>1</v>
      </c>
      <c r="C19" s="14">
        <f t="shared" si="1"/>
        <v>0.16</v>
      </c>
      <c r="D19" s="37">
        <v>1.2</v>
      </c>
      <c r="E19" s="14">
        <f t="shared" si="2"/>
        <v>0.192</v>
      </c>
      <c r="F19" s="38">
        <v>1.5</v>
      </c>
      <c r="G19" s="14">
        <f t="shared" si="0"/>
        <v>0.24</v>
      </c>
    </row>
    <row r="20" spans="1:7">
      <c r="A20" s="10">
        <v>17</v>
      </c>
      <c r="B20" s="36">
        <v>1</v>
      </c>
      <c r="C20" s="14">
        <f t="shared" si="1"/>
        <v>0.17</v>
      </c>
      <c r="D20" s="37">
        <v>1.2</v>
      </c>
      <c r="E20" s="14">
        <f t="shared" si="2"/>
        <v>0.20400000000000001</v>
      </c>
      <c r="F20" s="38">
        <v>1.5</v>
      </c>
      <c r="G20" s="14">
        <f t="shared" si="0"/>
        <v>0.255</v>
      </c>
    </row>
    <row r="21" spans="1:7">
      <c r="A21" s="10">
        <v>18</v>
      </c>
      <c r="B21" s="36">
        <v>1</v>
      </c>
      <c r="C21" s="14">
        <f t="shared" si="1"/>
        <v>0.18</v>
      </c>
      <c r="D21" s="37">
        <v>1.2</v>
      </c>
      <c r="E21" s="14">
        <f t="shared" si="2"/>
        <v>0.216</v>
      </c>
      <c r="F21" s="38">
        <v>1.5</v>
      </c>
      <c r="G21" s="14">
        <f t="shared" si="0"/>
        <v>0.27</v>
      </c>
    </row>
    <row r="22" spans="1:7">
      <c r="A22" s="10">
        <v>19</v>
      </c>
      <c r="B22" s="36">
        <v>1</v>
      </c>
      <c r="C22" s="14">
        <f t="shared" si="1"/>
        <v>0.19</v>
      </c>
      <c r="D22" s="37">
        <v>1.2</v>
      </c>
      <c r="E22" s="14">
        <f t="shared" si="2"/>
        <v>0.22799999999999998</v>
      </c>
      <c r="F22" s="38">
        <v>1.5</v>
      </c>
      <c r="G22" s="14">
        <f t="shared" si="0"/>
        <v>0.28500000000000003</v>
      </c>
    </row>
    <row r="23" spans="1:7">
      <c r="A23" s="13">
        <v>20</v>
      </c>
      <c r="B23" s="36">
        <v>1</v>
      </c>
      <c r="C23" s="14">
        <f t="shared" si="1"/>
        <v>0.2</v>
      </c>
      <c r="D23" s="37">
        <v>1.2</v>
      </c>
      <c r="E23" s="14">
        <f t="shared" si="2"/>
        <v>0.24</v>
      </c>
      <c r="F23" s="38">
        <v>1.5</v>
      </c>
      <c r="G23" s="14">
        <f t="shared" si="0"/>
        <v>0.30000000000000004</v>
      </c>
    </row>
    <row r="24" spans="1:7">
      <c r="A24" s="10">
        <v>21</v>
      </c>
      <c r="B24" s="36">
        <v>1</v>
      </c>
      <c r="C24" s="14">
        <f t="shared" si="1"/>
        <v>0.21</v>
      </c>
      <c r="D24" s="37">
        <v>1.2</v>
      </c>
      <c r="E24" s="14">
        <f t="shared" si="2"/>
        <v>0.252</v>
      </c>
      <c r="F24" s="38">
        <v>1.5</v>
      </c>
      <c r="G24" s="14">
        <f t="shared" si="0"/>
        <v>0.315</v>
      </c>
    </row>
    <row r="25" spans="1:7">
      <c r="A25" s="10">
        <v>22</v>
      </c>
      <c r="B25" s="36">
        <v>1</v>
      </c>
      <c r="C25" s="14">
        <f t="shared" si="1"/>
        <v>0.22</v>
      </c>
      <c r="D25" s="37">
        <v>1.2</v>
      </c>
      <c r="E25" s="14">
        <f t="shared" si="2"/>
        <v>0.26400000000000001</v>
      </c>
      <c r="F25" s="38">
        <v>1.5</v>
      </c>
      <c r="G25" s="14">
        <f t="shared" si="0"/>
        <v>0.33</v>
      </c>
    </row>
    <row r="26" spans="1:7">
      <c r="A26" s="10">
        <v>23</v>
      </c>
      <c r="B26" s="36">
        <v>1</v>
      </c>
      <c r="C26" s="14">
        <f t="shared" si="1"/>
        <v>0.23</v>
      </c>
      <c r="D26" s="37">
        <v>1.2</v>
      </c>
      <c r="E26" s="14">
        <f t="shared" si="2"/>
        <v>0.27600000000000002</v>
      </c>
      <c r="F26" s="38">
        <v>1.5</v>
      </c>
      <c r="G26" s="14">
        <f t="shared" si="0"/>
        <v>0.34500000000000003</v>
      </c>
    </row>
    <row r="27" spans="1:7">
      <c r="A27" s="10">
        <v>24</v>
      </c>
      <c r="B27" s="36">
        <v>1</v>
      </c>
      <c r="C27" s="14">
        <f t="shared" si="1"/>
        <v>0.24</v>
      </c>
      <c r="D27" s="37">
        <v>1.2</v>
      </c>
      <c r="E27" s="14">
        <f t="shared" si="2"/>
        <v>0.28799999999999998</v>
      </c>
      <c r="F27" s="38">
        <v>1.5</v>
      </c>
      <c r="G27" s="14">
        <f t="shared" si="0"/>
        <v>0.36</v>
      </c>
    </row>
    <row r="28" spans="1:7">
      <c r="A28" s="10">
        <v>25</v>
      </c>
      <c r="B28" s="36">
        <v>1</v>
      </c>
      <c r="C28" s="14">
        <f t="shared" si="1"/>
        <v>0.25</v>
      </c>
      <c r="D28" s="37">
        <v>1.2</v>
      </c>
      <c r="E28" s="14">
        <f t="shared" si="2"/>
        <v>0.3</v>
      </c>
      <c r="F28" s="38">
        <v>1.5</v>
      </c>
      <c r="G28" s="14">
        <f t="shared" si="0"/>
        <v>0.375</v>
      </c>
    </row>
    <row r="29" spans="1:7">
      <c r="A29" s="10">
        <v>26</v>
      </c>
      <c r="B29" s="36">
        <v>1</v>
      </c>
      <c r="C29" s="14">
        <f t="shared" si="1"/>
        <v>0.26</v>
      </c>
      <c r="D29" s="37">
        <v>1.2</v>
      </c>
      <c r="E29" s="14">
        <f t="shared" si="2"/>
        <v>0.312</v>
      </c>
      <c r="F29" s="38">
        <v>1.5</v>
      </c>
      <c r="G29" s="14">
        <f t="shared" si="0"/>
        <v>0.39</v>
      </c>
    </row>
    <row r="30" spans="1:7">
      <c r="A30" s="10">
        <v>27</v>
      </c>
      <c r="B30" s="36">
        <v>1</v>
      </c>
      <c r="C30" s="14">
        <f t="shared" si="1"/>
        <v>0.27</v>
      </c>
      <c r="D30" s="37">
        <v>1.2</v>
      </c>
      <c r="E30" s="14">
        <f t="shared" si="2"/>
        <v>0.32400000000000001</v>
      </c>
      <c r="F30" s="38">
        <v>1.5</v>
      </c>
      <c r="G30" s="14">
        <f t="shared" si="0"/>
        <v>0.40500000000000003</v>
      </c>
    </row>
    <row r="31" spans="1:7">
      <c r="A31" s="10">
        <v>28</v>
      </c>
      <c r="B31" s="36">
        <v>1</v>
      </c>
      <c r="C31" s="14">
        <f t="shared" si="1"/>
        <v>0.28000000000000003</v>
      </c>
      <c r="D31" s="37">
        <v>1.2</v>
      </c>
      <c r="E31" s="14">
        <f t="shared" si="2"/>
        <v>0.33600000000000002</v>
      </c>
      <c r="F31" s="38">
        <v>1.5</v>
      </c>
      <c r="G31" s="14">
        <f t="shared" si="0"/>
        <v>0.42000000000000004</v>
      </c>
    </row>
    <row r="32" spans="1:7">
      <c r="A32" s="10">
        <v>29</v>
      </c>
      <c r="B32" s="36">
        <v>1</v>
      </c>
      <c r="C32" s="14">
        <f t="shared" si="1"/>
        <v>0.28999999999999998</v>
      </c>
      <c r="D32" s="37">
        <v>1.2</v>
      </c>
      <c r="E32" s="14">
        <f t="shared" si="2"/>
        <v>0.34799999999999998</v>
      </c>
      <c r="F32" s="38">
        <v>1.5</v>
      </c>
      <c r="G32" s="14">
        <f t="shared" si="0"/>
        <v>0.43499999999999994</v>
      </c>
    </row>
    <row r="33" spans="1:7">
      <c r="A33" s="10">
        <v>30</v>
      </c>
      <c r="B33" s="36">
        <v>1</v>
      </c>
      <c r="C33" s="14">
        <f t="shared" si="1"/>
        <v>0.3</v>
      </c>
      <c r="D33" s="37">
        <v>1.2</v>
      </c>
      <c r="E33" s="14">
        <f t="shared" si="2"/>
        <v>0.36</v>
      </c>
      <c r="F33" s="38">
        <v>1.5</v>
      </c>
      <c r="G33" s="14">
        <f t="shared" si="0"/>
        <v>0.44999999999999996</v>
      </c>
    </row>
    <row r="34" spans="1:7">
      <c r="A34" s="10">
        <v>31</v>
      </c>
      <c r="B34" s="36">
        <v>1</v>
      </c>
      <c r="C34" s="14">
        <f t="shared" si="1"/>
        <v>0.31</v>
      </c>
      <c r="D34" s="37">
        <v>1.2</v>
      </c>
      <c r="E34" s="14">
        <f t="shared" si="2"/>
        <v>0.372</v>
      </c>
      <c r="F34" s="38">
        <v>1.5</v>
      </c>
      <c r="G34" s="14">
        <f t="shared" si="0"/>
        <v>0.46499999999999997</v>
      </c>
    </row>
    <row r="35" spans="1:7">
      <c r="A35" s="10">
        <v>32</v>
      </c>
      <c r="B35" s="36">
        <v>1</v>
      </c>
      <c r="C35" s="14">
        <f t="shared" si="1"/>
        <v>0.32</v>
      </c>
      <c r="D35" s="37">
        <v>1.2</v>
      </c>
      <c r="E35" s="14">
        <f t="shared" si="2"/>
        <v>0.38400000000000001</v>
      </c>
      <c r="F35" s="38">
        <v>1.5</v>
      </c>
      <c r="G35" s="14">
        <f t="shared" si="0"/>
        <v>0.48</v>
      </c>
    </row>
    <row r="36" spans="1:7">
      <c r="A36" s="10">
        <v>33</v>
      </c>
      <c r="B36" s="36">
        <v>1</v>
      </c>
      <c r="C36" s="14">
        <f t="shared" si="1"/>
        <v>0.33</v>
      </c>
      <c r="D36" s="37">
        <v>1.2</v>
      </c>
      <c r="E36" s="14">
        <f t="shared" si="2"/>
        <v>0.39600000000000002</v>
      </c>
      <c r="F36" s="38">
        <v>1.5</v>
      </c>
      <c r="G36" s="14">
        <f t="shared" si="0"/>
        <v>0.495</v>
      </c>
    </row>
    <row r="37" spans="1:7">
      <c r="A37" s="10">
        <v>34</v>
      </c>
      <c r="B37" s="36">
        <v>1</v>
      </c>
      <c r="C37" s="14">
        <f t="shared" si="1"/>
        <v>0.34</v>
      </c>
      <c r="D37" s="37">
        <v>1.2</v>
      </c>
      <c r="E37" s="14">
        <f t="shared" si="2"/>
        <v>0.40800000000000003</v>
      </c>
      <c r="F37" s="38">
        <v>1.5</v>
      </c>
      <c r="G37" s="14">
        <f t="shared" si="0"/>
        <v>0.51</v>
      </c>
    </row>
    <row r="38" spans="1:7">
      <c r="A38" s="10">
        <v>35</v>
      </c>
      <c r="B38" s="36">
        <v>1</v>
      </c>
      <c r="C38" s="14">
        <f t="shared" si="1"/>
        <v>0.35</v>
      </c>
      <c r="D38" s="37">
        <v>1.2</v>
      </c>
      <c r="E38" s="14">
        <f t="shared" si="2"/>
        <v>0.42</v>
      </c>
      <c r="F38" s="38">
        <v>1.5</v>
      </c>
      <c r="G38" s="14">
        <f t="shared" si="0"/>
        <v>0.52499999999999991</v>
      </c>
    </row>
    <row r="39" spans="1:7">
      <c r="A39" s="10">
        <v>36</v>
      </c>
      <c r="B39" s="36">
        <v>1</v>
      </c>
      <c r="C39" s="14">
        <f t="shared" si="1"/>
        <v>0.36</v>
      </c>
      <c r="D39" s="37">
        <v>1.2</v>
      </c>
      <c r="E39" s="14">
        <f t="shared" si="2"/>
        <v>0.432</v>
      </c>
      <c r="F39" s="38">
        <v>1.5</v>
      </c>
      <c r="G39" s="14">
        <f t="shared" si="0"/>
        <v>0.54</v>
      </c>
    </row>
    <row r="40" spans="1:7">
      <c r="A40" s="10">
        <v>37</v>
      </c>
      <c r="B40" s="36">
        <v>1</v>
      </c>
      <c r="C40" s="14">
        <f t="shared" si="1"/>
        <v>0.37</v>
      </c>
      <c r="D40" s="37">
        <v>1.2</v>
      </c>
      <c r="E40" s="14">
        <f t="shared" si="2"/>
        <v>0.44400000000000001</v>
      </c>
      <c r="F40" s="38">
        <v>1.5</v>
      </c>
      <c r="G40" s="14">
        <f t="shared" si="0"/>
        <v>0.55499999999999994</v>
      </c>
    </row>
    <row r="41" spans="1:7">
      <c r="A41" s="10">
        <v>38</v>
      </c>
      <c r="B41" s="36">
        <v>1</v>
      </c>
      <c r="C41" s="14">
        <f t="shared" si="1"/>
        <v>0.38</v>
      </c>
      <c r="D41" s="37">
        <v>1.2</v>
      </c>
      <c r="E41" s="14">
        <f t="shared" si="2"/>
        <v>0.45599999999999996</v>
      </c>
      <c r="F41" s="38">
        <v>1.5</v>
      </c>
      <c r="G41" s="14">
        <f t="shared" si="0"/>
        <v>0.57000000000000006</v>
      </c>
    </row>
    <row r="42" spans="1:7">
      <c r="A42" s="10">
        <v>39</v>
      </c>
      <c r="B42" s="36">
        <v>1</v>
      </c>
      <c r="C42" s="14">
        <f t="shared" si="1"/>
        <v>0.39</v>
      </c>
      <c r="D42" s="37">
        <v>1.2</v>
      </c>
      <c r="E42" s="14">
        <f t="shared" si="2"/>
        <v>0.46799999999999997</v>
      </c>
      <c r="F42" s="38">
        <v>1.5</v>
      </c>
      <c r="G42" s="14">
        <f t="shared" si="0"/>
        <v>0.58499999999999996</v>
      </c>
    </row>
    <row r="43" spans="1:7">
      <c r="A43" s="10">
        <v>40</v>
      </c>
      <c r="B43" s="36">
        <v>1</v>
      </c>
      <c r="C43" s="14">
        <f t="shared" si="1"/>
        <v>0.4</v>
      </c>
      <c r="D43" s="37">
        <v>1.2</v>
      </c>
      <c r="E43" s="14">
        <f t="shared" si="2"/>
        <v>0.48</v>
      </c>
      <c r="F43" s="38">
        <v>1.5</v>
      </c>
      <c r="G43" s="14">
        <f t="shared" si="0"/>
        <v>0.60000000000000009</v>
      </c>
    </row>
    <row r="44" spans="1:7">
      <c r="A44" s="10">
        <v>41</v>
      </c>
      <c r="B44" s="36">
        <v>1</v>
      </c>
      <c r="C44" s="14">
        <f t="shared" si="1"/>
        <v>0.41</v>
      </c>
      <c r="D44" s="37">
        <v>1.2</v>
      </c>
      <c r="E44" s="14">
        <f t="shared" si="2"/>
        <v>0.49199999999999994</v>
      </c>
      <c r="F44" s="38">
        <v>1.5</v>
      </c>
      <c r="G44" s="14">
        <f t="shared" si="0"/>
        <v>0.61499999999999999</v>
      </c>
    </row>
    <row r="45" spans="1:7">
      <c r="A45" s="10">
        <v>42</v>
      </c>
      <c r="B45" s="36">
        <v>1</v>
      </c>
      <c r="C45" s="14">
        <f t="shared" si="1"/>
        <v>0.42</v>
      </c>
      <c r="D45" s="37">
        <v>1.2</v>
      </c>
      <c r="E45" s="14">
        <f t="shared" si="2"/>
        <v>0.504</v>
      </c>
      <c r="F45" s="38">
        <v>1.5</v>
      </c>
      <c r="G45" s="14">
        <f t="shared" si="0"/>
        <v>0.63</v>
      </c>
    </row>
    <row r="46" spans="1:7">
      <c r="A46" s="10">
        <v>43</v>
      </c>
      <c r="B46" s="36">
        <v>1</v>
      </c>
      <c r="C46" s="14">
        <f t="shared" si="1"/>
        <v>0.43</v>
      </c>
      <c r="D46" s="37">
        <v>1.2</v>
      </c>
      <c r="E46" s="14">
        <f t="shared" si="2"/>
        <v>0.51600000000000001</v>
      </c>
      <c r="F46" s="38">
        <v>1.5</v>
      </c>
      <c r="G46" s="14">
        <f t="shared" si="0"/>
        <v>0.64500000000000002</v>
      </c>
    </row>
    <row r="47" spans="1:7">
      <c r="A47" s="10">
        <v>44</v>
      </c>
      <c r="B47" s="36">
        <v>1</v>
      </c>
      <c r="C47" s="14">
        <f t="shared" si="1"/>
        <v>0.44</v>
      </c>
      <c r="D47" s="37">
        <v>1.2</v>
      </c>
      <c r="E47" s="14">
        <f t="shared" si="2"/>
        <v>0.52800000000000002</v>
      </c>
      <c r="F47" s="38">
        <v>1.5</v>
      </c>
      <c r="G47" s="14">
        <f t="shared" si="0"/>
        <v>0.66</v>
      </c>
    </row>
    <row r="48" spans="1:7">
      <c r="A48" s="10">
        <v>45</v>
      </c>
      <c r="B48" s="36">
        <v>1</v>
      </c>
      <c r="C48" s="14">
        <f t="shared" si="1"/>
        <v>0.45</v>
      </c>
      <c r="D48" s="37">
        <v>1.2</v>
      </c>
      <c r="E48" s="14">
        <f t="shared" si="2"/>
        <v>0.54</v>
      </c>
      <c r="F48" s="38">
        <v>1.5</v>
      </c>
      <c r="G48" s="14">
        <f t="shared" si="0"/>
        <v>0.67500000000000004</v>
      </c>
    </row>
    <row r="49" spans="1:7">
      <c r="A49" s="10">
        <v>46</v>
      </c>
      <c r="B49" s="36">
        <v>1</v>
      </c>
      <c r="C49" s="14">
        <f t="shared" si="1"/>
        <v>0.46</v>
      </c>
      <c r="D49" s="37">
        <v>1.2</v>
      </c>
      <c r="E49" s="14">
        <f t="shared" si="2"/>
        <v>0.55200000000000005</v>
      </c>
      <c r="F49" s="38">
        <v>1.5</v>
      </c>
      <c r="G49" s="14">
        <f t="shared" si="0"/>
        <v>0.69000000000000006</v>
      </c>
    </row>
    <row r="50" spans="1:7">
      <c r="A50" s="10">
        <v>47</v>
      </c>
      <c r="B50" s="36">
        <v>1</v>
      </c>
      <c r="C50" s="14">
        <f t="shared" si="1"/>
        <v>0.47</v>
      </c>
      <c r="D50" s="37">
        <v>1.2</v>
      </c>
      <c r="E50" s="14">
        <f t="shared" si="2"/>
        <v>0.56399999999999995</v>
      </c>
      <c r="F50" s="38">
        <v>1.5</v>
      </c>
      <c r="G50" s="14">
        <f t="shared" si="0"/>
        <v>0.70499999999999996</v>
      </c>
    </row>
    <row r="51" spans="1:7">
      <c r="A51" s="10">
        <v>48</v>
      </c>
      <c r="B51" s="36">
        <v>1</v>
      </c>
      <c r="C51" s="14">
        <f t="shared" si="1"/>
        <v>0.48</v>
      </c>
      <c r="D51" s="37">
        <v>1.2</v>
      </c>
      <c r="E51" s="14">
        <f t="shared" si="2"/>
        <v>0.57599999999999996</v>
      </c>
      <c r="F51" s="38">
        <v>1.5</v>
      </c>
      <c r="G51" s="14">
        <f t="shared" si="0"/>
        <v>0.72</v>
      </c>
    </row>
    <row r="52" spans="1:7">
      <c r="A52" s="10">
        <v>49</v>
      </c>
      <c r="B52" s="36">
        <v>1</v>
      </c>
      <c r="C52" s="14">
        <f t="shared" si="1"/>
        <v>0.49</v>
      </c>
      <c r="D52" s="37">
        <v>1.2</v>
      </c>
      <c r="E52" s="14">
        <f t="shared" si="2"/>
        <v>0.58799999999999997</v>
      </c>
      <c r="F52" s="38">
        <v>1.5</v>
      </c>
      <c r="G52" s="14">
        <f t="shared" si="0"/>
        <v>0.73499999999999999</v>
      </c>
    </row>
    <row r="53" spans="1:7">
      <c r="A53" s="10">
        <v>50</v>
      </c>
      <c r="B53" s="36">
        <v>1</v>
      </c>
      <c r="C53" s="14">
        <f t="shared" si="1"/>
        <v>0.5</v>
      </c>
      <c r="D53" s="37">
        <v>1.2</v>
      </c>
      <c r="E53" s="14">
        <f t="shared" si="2"/>
        <v>0.6</v>
      </c>
      <c r="F53" s="38">
        <v>1.5</v>
      </c>
      <c r="G53" s="14">
        <f t="shared" si="0"/>
        <v>0.75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원가</vt:lpstr>
      <vt:lpstr>총괄</vt:lpstr>
      <vt:lpstr>내역서</vt:lpstr>
      <vt:lpstr>관로(D250~D1200)</vt:lpstr>
      <vt:lpstr>BOX</vt:lpstr>
      <vt:lpstr>내역서!Print_Area</vt:lpstr>
      <vt:lpstr>원가!Print_Area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2026-01-07T04:35:27Z</cp:lastPrinted>
  <dcterms:created xsi:type="dcterms:W3CDTF">2021-01-04T09:19:12Z</dcterms:created>
  <dcterms:modified xsi:type="dcterms:W3CDTF">2026-01-07T08:14:25Z</dcterms:modified>
</cp:coreProperties>
</file>